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65356" windowWidth="11655" windowHeight="8130" tabRatio="561" activeTab="1"/>
  </bookViews>
  <sheets>
    <sheet name="Účast_2023" sheetId="1" r:id="rId1"/>
    <sheet name="Účast_2024" sheetId="2" r:id="rId2"/>
  </sheets>
  <definedNames>
    <definedName name="_xlnm.Print_Area" localSheetId="0">'Účast_2023'!$A$1:$AH$29</definedName>
    <definedName name="_xlnm.Print_Area" localSheetId="1">'Účast_2024'!$A$1:$AI$31</definedName>
  </definedNames>
  <calcPr fullCalcOnLoad="1"/>
</workbook>
</file>

<file path=xl/sharedStrings.xml><?xml version="1.0" encoding="utf-8"?>
<sst xmlns="http://schemas.openxmlformats.org/spreadsheetml/2006/main" count="1044" uniqueCount="133">
  <si>
    <t>Přezdívka</t>
  </si>
  <si>
    <t>Příjmení</t>
  </si>
  <si>
    <t>Součet</t>
  </si>
  <si>
    <t>Čajíček</t>
  </si>
  <si>
    <t>Patočka</t>
  </si>
  <si>
    <t>vysvětlivky:</t>
  </si>
  <si>
    <t>přítomen</t>
  </si>
  <si>
    <t>akce, výprava, presentace, závod</t>
  </si>
  <si>
    <t xml:space="preserve">  úklid klubovny</t>
  </si>
  <si>
    <t>pozdní příchod</t>
  </si>
  <si>
    <t>schůzka mimo klubovnu - aktivity</t>
  </si>
  <si>
    <t xml:space="preserve">  pochvala</t>
  </si>
  <si>
    <t>omluvená neúčast</t>
  </si>
  <si>
    <t>schůzka v krojích - významné události</t>
  </si>
  <si>
    <t xml:space="preserve">  nekázeň</t>
  </si>
  <si>
    <t>nepřítomen bez omluvy</t>
  </si>
  <si>
    <t>schůzka - brigáda</t>
  </si>
  <si>
    <t>Pecka</t>
  </si>
  <si>
    <t>a</t>
  </si>
  <si>
    <t>n</t>
  </si>
  <si>
    <t>?</t>
  </si>
  <si>
    <t>ano</t>
  </si>
  <si>
    <t>ne</t>
  </si>
  <si>
    <t>předpoklad účasti:</t>
  </si>
  <si>
    <t>nevím</t>
  </si>
  <si>
    <t>aktualizováno</t>
  </si>
  <si>
    <t>příprava akce</t>
  </si>
  <si>
    <t>příprava schůzky</t>
  </si>
  <si>
    <t>Břečka</t>
  </si>
  <si>
    <t>Puštík</t>
  </si>
  <si>
    <t>Nišev</t>
  </si>
  <si>
    <t>Skuhra</t>
  </si>
  <si>
    <t>Ráček</t>
  </si>
  <si>
    <t>Sluk</t>
  </si>
  <si>
    <t xml:space="preserve">Reflex </t>
  </si>
  <si>
    <t>Kašpar</t>
  </si>
  <si>
    <t>schůzka</t>
  </si>
  <si>
    <t>Ztracenej</t>
  </si>
  <si>
    <t>Návod</t>
  </si>
  <si>
    <t>Turek</t>
  </si>
  <si>
    <t>Démon</t>
  </si>
  <si>
    <t>Tafferner</t>
  </si>
  <si>
    <t>Brigáda na Selešce</t>
  </si>
  <si>
    <t>Hrušovský</t>
  </si>
  <si>
    <t>předání peněz</t>
  </si>
  <si>
    <t>příspěvky</t>
  </si>
  <si>
    <t>kdy potvrzeno</t>
  </si>
  <si>
    <t>zkratka před číslem:</t>
  </si>
  <si>
    <r>
      <t xml:space="preserve"> </t>
    </r>
    <r>
      <rPr>
        <b/>
        <sz val="9"/>
        <rFont val="Arial"/>
        <family val="2"/>
      </rPr>
      <t xml:space="preserve"> v</t>
    </r>
    <r>
      <rPr>
        <sz val="9"/>
        <rFont val="Arial"/>
        <family val="2"/>
      </rPr>
      <t xml:space="preserve"> - vrátit přeplatek z akce</t>
    </r>
  </si>
  <si>
    <r>
      <t xml:space="preserve">  </t>
    </r>
    <r>
      <rPr>
        <b/>
        <sz val="9"/>
        <rFont val="Arial"/>
        <family val="2"/>
      </rPr>
      <t>z</t>
    </r>
    <r>
      <rPr>
        <sz val="9"/>
        <rFont val="Arial"/>
        <family val="2"/>
      </rPr>
      <t xml:space="preserve"> - zaplacená záloha na akci</t>
    </r>
  </si>
  <si>
    <r>
      <t xml:space="preserve">  </t>
    </r>
    <r>
      <rPr>
        <b/>
        <sz val="9"/>
        <rFont val="Arial"/>
        <family val="2"/>
      </rPr>
      <t>k</t>
    </r>
    <r>
      <rPr>
        <sz val="9"/>
        <rFont val="Arial"/>
        <family val="2"/>
      </rPr>
      <t xml:space="preserve"> - velikost košile zakoupit</t>
    </r>
  </si>
  <si>
    <r>
      <t xml:space="preserve">  </t>
    </r>
    <r>
      <rPr>
        <b/>
        <sz val="9"/>
        <rFont val="Arial"/>
        <family val="2"/>
      </rPr>
      <t>t</t>
    </r>
    <r>
      <rPr>
        <sz val="9"/>
        <rFont val="Arial"/>
        <family val="2"/>
      </rPr>
      <t xml:space="preserve"> - velikost trička zakoupit</t>
    </r>
  </si>
  <si>
    <r>
      <t xml:space="preserve"> </t>
    </r>
    <r>
      <rPr>
        <b/>
        <sz val="9"/>
        <rFont val="Arial"/>
        <family val="2"/>
      </rPr>
      <t xml:space="preserve"> n</t>
    </r>
    <r>
      <rPr>
        <sz val="9"/>
        <rFont val="Arial"/>
        <family val="2"/>
      </rPr>
      <t xml:space="preserve"> - dluh z akce či za materiál</t>
    </r>
  </si>
  <si>
    <t>Černý</t>
  </si>
  <si>
    <t>Číslo</t>
  </si>
  <si>
    <t>Upír</t>
  </si>
  <si>
    <t>Zacho</t>
  </si>
  <si>
    <t>Komrska</t>
  </si>
  <si>
    <t>Žába</t>
  </si>
  <si>
    <t>Dorsum</t>
  </si>
  <si>
    <t>Šollar</t>
  </si>
  <si>
    <t>Hračka</t>
  </si>
  <si>
    <t>Ouhrabka</t>
  </si>
  <si>
    <t>Peřina</t>
  </si>
  <si>
    <t>Jablonecká regata</t>
  </si>
  <si>
    <t>o</t>
  </si>
  <si>
    <t>Víkend na srubu Andělská Hora</t>
  </si>
  <si>
    <t>Závod  přes Tři jezy</t>
  </si>
  <si>
    <t>v</t>
  </si>
  <si>
    <t xml:space="preserve"> - </t>
  </si>
  <si>
    <t>Decent</t>
  </si>
  <si>
    <t>Tučňák</t>
  </si>
  <si>
    <t>Paclt</t>
  </si>
  <si>
    <t>Otazník</t>
  </si>
  <si>
    <t xml:space="preserve"> -</t>
  </si>
  <si>
    <t>Medik</t>
  </si>
  <si>
    <t>O klíč karla IV - Karlovy Vary</t>
  </si>
  <si>
    <t>Noční a zamykání Ploučnice</t>
  </si>
  <si>
    <t>Podzimní prázdniny</t>
  </si>
  <si>
    <t>Víkendová Vigílie</t>
  </si>
  <si>
    <t>schůzka - v plaveckém bazéně</t>
  </si>
  <si>
    <t>účet</t>
  </si>
  <si>
    <t>Mikulášská nadílka</t>
  </si>
  <si>
    <t>Noční přechod Jizerek</t>
  </si>
  <si>
    <t>Nadílka lesní zvěři</t>
  </si>
  <si>
    <t>Běždík</t>
  </si>
  <si>
    <t>Horák</t>
  </si>
  <si>
    <t>Hlad</t>
  </si>
  <si>
    <t>Šťastný</t>
  </si>
  <si>
    <t>Herynek</t>
  </si>
  <si>
    <t>Láďa</t>
  </si>
  <si>
    <t>Radim</t>
  </si>
  <si>
    <t>tábor</t>
  </si>
  <si>
    <t>O zlaté prase - volejbal</t>
  </si>
  <si>
    <t>schůzka - sportovní</t>
  </si>
  <si>
    <t>skaut</t>
  </si>
  <si>
    <t>s</t>
  </si>
  <si>
    <t>Brigáda Seleška + Maják</t>
  </si>
  <si>
    <t xml:space="preserve">  -</t>
  </si>
  <si>
    <t>sleva na Selešce</t>
  </si>
  <si>
    <t>1.1.</t>
  </si>
  <si>
    <t>Novoroční výstup na Ještěd</t>
  </si>
  <si>
    <t>Bowlingová schůzka</t>
  </si>
  <si>
    <t>Pololetní výprava - Seleška</t>
  </si>
  <si>
    <t>schůzka - horolezecká</t>
  </si>
  <si>
    <t>sedáky</t>
  </si>
  <si>
    <t>L</t>
  </si>
  <si>
    <t>S</t>
  </si>
  <si>
    <t>M</t>
  </si>
  <si>
    <t>XL</t>
  </si>
  <si>
    <t>XXL</t>
  </si>
  <si>
    <t>Morana a na srubu Andělka</t>
  </si>
  <si>
    <t>OK</t>
  </si>
  <si>
    <t>Tlumok</t>
  </si>
  <si>
    <t>!</t>
  </si>
  <si>
    <t>vlastní</t>
  </si>
  <si>
    <t>S-M</t>
  </si>
  <si>
    <t xml:space="preserve"> o</t>
  </si>
  <si>
    <t>Sv. Jiří - přístavní akce</t>
  </si>
  <si>
    <t>schůzka - Květinový den</t>
  </si>
  <si>
    <t>Jarní plavba - Sázava+Vltava</t>
  </si>
  <si>
    <t>SkaRe - jachting Rozkoš</t>
  </si>
  <si>
    <t>schůzka - horolezecká žabiček</t>
  </si>
  <si>
    <t>A</t>
  </si>
  <si>
    <t>Brigáda teepee tyčí</t>
  </si>
  <si>
    <t>Krab</t>
  </si>
  <si>
    <t>N</t>
  </si>
  <si>
    <t>Vodní soustředění s rovery</t>
  </si>
  <si>
    <t>schůzka - na přehradě Mšeno</t>
  </si>
  <si>
    <t>Sýkora</t>
  </si>
  <si>
    <t>Tábor 2024 - zaplaceno</t>
  </si>
  <si>
    <t>Tábor 2024 - účast</t>
  </si>
  <si>
    <t>brigáda na Selešce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</si>
</sst>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[&lt;=99999]###\ ##;##\ ##\ ##"/>
    <numFmt numFmtId="173" formatCode="dd/mm/yy"/>
    <numFmt numFmtId="174" formatCode="[&lt;=99999]###\ ##\ ##\ ##;General"/>
    <numFmt numFmtId="175" formatCode="#,##0.00_ ;[Red]\-#,##0.00\ "/>
    <numFmt numFmtId="176" formatCode="[&lt;=9999999]###\ ##\ ##;##\ ##\ ##\ ##"/>
    <numFmt numFmtId="177" formatCode="#,##0.00;[Red]#,##0.00"/>
    <numFmt numFmtId="178" formatCode="#,##0.00\ &quot;Kč&quot;"/>
    <numFmt numFmtId="179" formatCode="#,##0\ _K_č"/>
    <numFmt numFmtId="180" formatCode="d/m"/>
    <numFmt numFmtId="181" formatCode="0_ ;[Red]\-0\ "/>
    <numFmt numFmtId="182" formatCode="###\ ###\ ###"/>
    <numFmt numFmtId="183" formatCode="d/m/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\-mmm\."/>
    <numFmt numFmtId="188" formatCode="0.0"/>
    <numFmt numFmtId="189" formatCode="0.0_ ;[Red]\-0.0\ "/>
    <numFmt numFmtId="190" formatCode="[$-405]d\.\ mmmm\ yyyy"/>
    <numFmt numFmtId="191" formatCode="[$€-2]\ #\ ##,000_);[Red]\([$€-2]\ #\ ##,000\)"/>
    <numFmt numFmtId="192" formatCode="d/m;@"/>
    <numFmt numFmtId="193" formatCode="[$-405]dddd\ d\.\ mmmm\ yyyy"/>
    <numFmt numFmtId="194" formatCode="d/m/yy;@"/>
    <numFmt numFmtId="195" formatCode="dd/mm/yy;@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5"/>
      <name val="Arial"/>
      <family val="2"/>
    </font>
    <font>
      <b/>
      <sz val="8"/>
      <color indexed="17"/>
      <name val="Arial CE"/>
      <family val="2"/>
    </font>
    <font>
      <b/>
      <sz val="8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2"/>
      <name val="Arial CE"/>
      <family val="2"/>
    </font>
    <font>
      <b/>
      <sz val="8"/>
      <name val="Arial CE"/>
      <family val="2"/>
    </font>
    <font>
      <b/>
      <sz val="9"/>
      <color indexed="10"/>
      <name val="Arial CE"/>
      <family val="2"/>
    </font>
    <font>
      <b/>
      <sz val="12"/>
      <name val="Arial"/>
      <family val="2"/>
    </font>
    <font>
      <b/>
      <i/>
      <sz val="8"/>
      <color indexed="17"/>
      <name val="Arial CE"/>
      <family val="2"/>
    </font>
    <font>
      <b/>
      <sz val="8"/>
      <name val="Arial"/>
      <family val="2"/>
    </font>
    <font>
      <b/>
      <sz val="12"/>
      <color indexed="12"/>
      <name val="Arial CE"/>
      <family val="2"/>
    </font>
    <font>
      <b/>
      <sz val="11"/>
      <name val="Arial CE"/>
      <family val="2"/>
    </font>
    <font>
      <b/>
      <sz val="13"/>
      <color indexed="12"/>
      <name val="Arial"/>
      <family val="2"/>
    </font>
    <font>
      <b/>
      <sz val="13"/>
      <color indexed="17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2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 CE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7"/>
      <name val="Arial"/>
      <family val="2"/>
    </font>
    <font>
      <b/>
      <sz val="11"/>
      <color indexed="17"/>
      <name val="Arial"/>
      <family val="2"/>
    </font>
    <font>
      <b/>
      <sz val="11"/>
      <color indexed="36"/>
      <name val="Arial CE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00B050"/>
      <name val="Arial"/>
      <family val="2"/>
    </font>
    <font>
      <b/>
      <sz val="11"/>
      <color rgb="FF00B050"/>
      <name val="Arial"/>
      <family val="2"/>
    </font>
    <font>
      <b/>
      <sz val="11"/>
      <color rgb="FF7030A0"/>
      <name val="Arial CE"/>
      <family val="2"/>
    </font>
    <font>
      <b/>
      <sz val="14"/>
      <color rgb="FF1B9C06"/>
      <name val="Arial"/>
      <family val="2"/>
    </font>
    <font>
      <b/>
      <sz val="14"/>
      <color rgb="FFFF0000"/>
      <name val="Arial"/>
      <family val="2"/>
    </font>
    <font>
      <b/>
      <sz val="14"/>
      <color theme="3" tint="-0.2499700039625167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ck"/>
      <right style="hair"/>
      <top style="medium"/>
      <bottom>
        <color indexed="63"/>
      </bottom>
    </border>
    <border>
      <left style="thick"/>
      <right style="hair"/>
      <top>
        <color indexed="63"/>
      </top>
      <bottom>
        <color indexed="63"/>
      </bottom>
    </border>
    <border>
      <left style="thick"/>
      <right style="hair"/>
      <top style="medium"/>
      <bottom style="medium"/>
    </border>
    <border>
      <left style="thick"/>
      <right style="hair"/>
      <top style="hair"/>
      <bottom>
        <color indexed="63"/>
      </bottom>
    </border>
    <border>
      <left style="thick"/>
      <right style="hair"/>
      <top style="medium"/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33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4" fillId="0" borderId="0" xfId="0" applyFont="1" applyAlignment="1">
      <alignment/>
    </xf>
    <xf numFmtId="0" fontId="7" fillId="0" borderId="13" xfId="0" applyFont="1" applyBorder="1" applyAlignment="1">
      <alignment horizontal="center" textRotation="90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5" xfId="0" applyFont="1" applyFill="1" applyBorder="1" applyAlignment="1">
      <alignment horizontal="center" textRotation="90"/>
    </xf>
    <xf numFmtId="0" fontId="5" fillId="34" borderId="15" xfId="0" applyFont="1" applyFill="1" applyBorder="1" applyAlignment="1">
      <alignment horizontal="center" textRotation="90"/>
    </xf>
    <xf numFmtId="0" fontId="7" fillId="0" borderId="0" xfId="0" applyFont="1" applyBorder="1" applyAlignment="1">
      <alignment horizontal="center" textRotation="90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15" fillId="33" borderId="18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3" fillId="37" borderId="0" xfId="0" applyFont="1" applyFill="1" applyAlignment="1">
      <alignment horizontal="center"/>
    </xf>
    <xf numFmtId="0" fontId="1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5" fillId="33" borderId="15" xfId="0" applyFont="1" applyFill="1" applyBorder="1" applyAlignment="1">
      <alignment horizontal="center" textRotation="90"/>
    </xf>
    <xf numFmtId="180" fontId="9" fillId="33" borderId="17" xfId="0" applyNumberFormat="1" applyFont="1" applyFill="1" applyBorder="1" applyAlignment="1">
      <alignment horizontal="center"/>
    </xf>
    <xf numFmtId="180" fontId="9" fillId="34" borderId="17" xfId="0" applyNumberFormat="1" applyFont="1" applyFill="1" applyBorder="1" applyAlignment="1">
      <alignment horizontal="center"/>
    </xf>
    <xf numFmtId="180" fontId="9" fillId="0" borderId="17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 textRotation="90"/>
    </xf>
    <xf numFmtId="0" fontId="14" fillId="0" borderId="10" xfId="0" applyFont="1" applyFill="1" applyBorder="1" applyAlignment="1">
      <alignment horizontal="right" vertical="center" textRotation="90" wrapText="1"/>
    </xf>
    <xf numFmtId="0" fontId="3" fillId="35" borderId="0" xfId="0" applyFont="1" applyFill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center" textRotation="90"/>
    </xf>
    <xf numFmtId="0" fontId="3" fillId="0" borderId="0" xfId="0" applyFont="1" applyAlignment="1">
      <alignment horizontal="center"/>
    </xf>
    <xf numFmtId="14" fontId="21" fillId="0" borderId="19" xfId="0" applyNumberFormat="1" applyFont="1" applyFill="1" applyBorder="1" applyAlignment="1">
      <alignment horizontal="center" vertical="center" textRotation="90" wrapText="1"/>
    </xf>
    <xf numFmtId="0" fontId="11" fillId="33" borderId="20" xfId="0" applyNumberFormat="1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11" fillId="40" borderId="20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33" borderId="21" xfId="0" applyNumberFormat="1" applyFont="1" applyFill="1" applyBorder="1" applyAlignment="1">
      <alignment horizontal="center"/>
    </xf>
    <xf numFmtId="0" fontId="11" fillId="40" borderId="21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22" fillId="41" borderId="0" xfId="0" applyFont="1" applyFill="1" applyAlignment="1">
      <alignment/>
    </xf>
    <xf numFmtId="0" fontId="22" fillId="41" borderId="0" xfId="0" applyFont="1" applyFill="1" applyBorder="1" applyAlignment="1">
      <alignment/>
    </xf>
    <xf numFmtId="0" fontId="15" fillId="37" borderId="22" xfId="0" applyFont="1" applyFill="1" applyBorder="1" applyAlignment="1">
      <alignment/>
    </xf>
    <xf numFmtId="0" fontId="9" fillId="37" borderId="13" xfId="0" applyFont="1" applyFill="1" applyBorder="1" applyAlignment="1">
      <alignment/>
    </xf>
    <xf numFmtId="0" fontId="11" fillId="37" borderId="13" xfId="0" applyNumberFormat="1" applyFont="1" applyFill="1" applyBorder="1" applyAlignment="1">
      <alignment horizontal="center"/>
    </xf>
    <xf numFmtId="0" fontId="15" fillId="37" borderId="23" xfId="0" applyFont="1" applyFill="1" applyBorder="1" applyAlignment="1">
      <alignment/>
    </xf>
    <xf numFmtId="0" fontId="9" fillId="37" borderId="24" xfId="0" applyFont="1" applyFill="1" applyBorder="1" applyAlignment="1">
      <alignment/>
    </xf>
    <xf numFmtId="0" fontId="11" fillId="37" borderId="2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21" fillId="0" borderId="0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textRotation="90"/>
    </xf>
    <xf numFmtId="16" fontId="10" fillId="0" borderId="0" xfId="0" applyNumberFormat="1" applyFont="1" applyFill="1" applyBorder="1" applyAlignment="1">
      <alignment horizontal="center" vertical="center"/>
    </xf>
    <xf numFmtId="181" fontId="16" fillId="0" borderId="0" xfId="0" applyNumberFormat="1" applyFont="1" applyFill="1" applyBorder="1" applyAlignment="1">
      <alignment horizontal="center"/>
    </xf>
    <xf numFmtId="181" fontId="17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5" fillId="37" borderId="25" xfId="0" applyFont="1" applyFill="1" applyBorder="1" applyAlignment="1">
      <alignment/>
    </xf>
    <xf numFmtId="0" fontId="9" fillId="37" borderId="15" xfId="0" applyFont="1" applyFill="1" applyBorder="1" applyAlignment="1">
      <alignment/>
    </xf>
    <xf numFmtId="0" fontId="11" fillId="37" borderId="15" xfId="0" applyNumberFormat="1" applyFont="1" applyFill="1" applyBorder="1" applyAlignment="1">
      <alignment horizontal="center"/>
    </xf>
    <xf numFmtId="0" fontId="11" fillId="0" borderId="26" xfId="0" applyNumberFormat="1" applyFont="1" applyFill="1" applyBorder="1" applyAlignment="1">
      <alignment horizontal="center"/>
    </xf>
    <xf numFmtId="0" fontId="15" fillId="23" borderId="18" xfId="0" applyFont="1" applyFill="1" applyBorder="1" applyAlignment="1">
      <alignment/>
    </xf>
    <xf numFmtId="0" fontId="9" fillId="23" borderId="20" xfId="0" applyFont="1" applyFill="1" applyBorder="1" applyAlignment="1">
      <alignment/>
    </xf>
    <xf numFmtId="0" fontId="11" fillId="23" borderId="20" xfId="0" applyNumberFormat="1" applyFont="1" applyFill="1" applyBorder="1" applyAlignment="1">
      <alignment horizontal="center"/>
    </xf>
    <xf numFmtId="0" fontId="11" fillId="23" borderId="26" xfId="0" applyNumberFormat="1" applyFont="1" applyFill="1" applyBorder="1" applyAlignment="1">
      <alignment horizontal="center"/>
    </xf>
    <xf numFmtId="0" fontId="5" fillId="42" borderId="15" xfId="0" applyFont="1" applyFill="1" applyBorder="1" applyAlignment="1">
      <alignment horizontal="center" textRotation="90"/>
    </xf>
    <xf numFmtId="180" fontId="9" fillId="42" borderId="17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 horizontal="center"/>
    </xf>
    <xf numFmtId="192" fontId="19" fillId="0" borderId="0" xfId="0" applyNumberFormat="1" applyFont="1" applyFill="1" applyAlignment="1">
      <alignment horizontal="center"/>
    </xf>
    <xf numFmtId="192" fontId="0" fillId="0" borderId="0" xfId="0" applyNumberFormat="1" applyFont="1" applyFill="1" applyAlignment="1">
      <alignment horizontal="center"/>
    </xf>
    <xf numFmtId="192" fontId="0" fillId="0" borderId="0" xfId="0" applyNumberFormat="1" applyFill="1" applyAlignment="1">
      <alignment horizontal="center"/>
    </xf>
    <xf numFmtId="192" fontId="19" fillId="0" borderId="0" xfId="0" applyNumberFormat="1" applyFont="1" applyFill="1" applyAlignment="1">
      <alignment horizontal="center"/>
    </xf>
    <xf numFmtId="0" fontId="24" fillId="42" borderId="12" xfId="0" applyFont="1" applyFill="1" applyBorder="1" applyAlignment="1">
      <alignment horizontal="center" textRotation="90"/>
    </xf>
    <xf numFmtId="192" fontId="19" fillId="23" borderId="0" xfId="0" applyNumberFormat="1" applyFont="1" applyFill="1" applyAlignment="1">
      <alignment horizontal="center"/>
    </xf>
    <xf numFmtId="0" fontId="11" fillId="13" borderId="21" xfId="0" applyNumberFormat="1" applyFont="1" applyFill="1" applyBorder="1" applyAlignment="1">
      <alignment horizontal="center"/>
    </xf>
    <xf numFmtId="0" fontId="11" fillId="13" borderId="13" xfId="0" applyNumberFormat="1" applyFont="1" applyFill="1" applyBorder="1" applyAlignment="1">
      <alignment horizontal="center"/>
    </xf>
    <xf numFmtId="0" fontId="11" fillId="43" borderId="21" xfId="0" applyNumberFormat="1" applyFont="1" applyFill="1" applyBorder="1" applyAlignment="1">
      <alignment horizontal="center"/>
    </xf>
    <xf numFmtId="0" fontId="11" fillId="43" borderId="13" xfId="0" applyNumberFormat="1" applyFont="1" applyFill="1" applyBorder="1" applyAlignment="1">
      <alignment horizontal="center"/>
    </xf>
    <xf numFmtId="0" fontId="11" fillId="43" borderId="24" xfId="0" applyNumberFormat="1" applyFont="1" applyFill="1" applyBorder="1" applyAlignment="1">
      <alignment horizontal="center"/>
    </xf>
    <xf numFmtId="0" fontId="11" fillId="43" borderId="20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65" fillId="0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center" textRotation="90"/>
    </xf>
    <xf numFmtId="192" fontId="19" fillId="15" borderId="0" xfId="0" applyNumberFormat="1" applyFont="1" applyFill="1" applyAlignment="1">
      <alignment horizontal="center"/>
    </xf>
    <xf numFmtId="192" fontId="0" fillId="15" borderId="0" xfId="0" applyNumberFormat="1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5" fillId="34" borderId="28" xfId="0" applyFont="1" applyFill="1" applyBorder="1" applyAlignment="1">
      <alignment horizontal="center" textRotation="90"/>
    </xf>
    <xf numFmtId="0" fontId="5" fillId="34" borderId="29" xfId="0" applyFont="1" applyFill="1" applyBorder="1" applyAlignment="1">
      <alignment horizontal="center" textRotation="90"/>
    </xf>
    <xf numFmtId="180" fontId="9" fillId="34" borderId="30" xfId="0" applyNumberFormat="1" applyFont="1" applyFill="1" applyBorder="1" applyAlignment="1">
      <alignment horizontal="center"/>
    </xf>
    <xf numFmtId="0" fontId="11" fillId="0" borderId="31" xfId="0" applyNumberFormat="1" applyFont="1" applyFill="1" applyBorder="1" applyAlignment="1">
      <alignment horizontal="center"/>
    </xf>
    <xf numFmtId="0" fontId="11" fillId="40" borderId="31" xfId="0" applyNumberFormat="1" applyFont="1" applyFill="1" applyBorder="1" applyAlignment="1">
      <alignment horizontal="center"/>
    </xf>
    <xf numFmtId="0" fontId="11" fillId="0" borderId="32" xfId="0" applyNumberFormat="1" applyFont="1" applyFill="1" applyBorder="1" applyAlignment="1">
      <alignment horizontal="center"/>
    </xf>
    <xf numFmtId="0" fontId="11" fillId="23" borderId="33" xfId="0" applyNumberFormat="1" applyFont="1" applyFill="1" applyBorder="1" applyAlignment="1">
      <alignment horizontal="center"/>
    </xf>
    <xf numFmtId="0" fontId="11" fillId="0" borderId="33" xfId="0" applyNumberFormat="1" applyFont="1" applyFill="1" applyBorder="1" applyAlignment="1">
      <alignment horizontal="center"/>
    </xf>
    <xf numFmtId="0" fontId="11" fillId="37" borderId="32" xfId="0" applyNumberFormat="1" applyFont="1" applyFill="1" applyBorder="1" applyAlignment="1">
      <alignment horizontal="center"/>
    </xf>
    <xf numFmtId="0" fontId="11" fillId="37" borderId="34" xfId="0" applyNumberFormat="1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 textRotation="90"/>
    </xf>
    <xf numFmtId="0" fontId="5" fillId="33" borderId="36" xfId="0" applyFont="1" applyFill="1" applyBorder="1" applyAlignment="1">
      <alignment horizontal="center" textRotation="90"/>
    </xf>
    <xf numFmtId="180" fontId="9" fillId="33" borderId="37" xfId="0" applyNumberFormat="1" applyFont="1" applyFill="1" applyBorder="1" applyAlignment="1">
      <alignment horizontal="center"/>
    </xf>
    <xf numFmtId="0" fontId="11" fillId="0" borderId="38" xfId="0" applyNumberFormat="1" applyFont="1" applyFill="1" applyBorder="1" applyAlignment="1">
      <alignment horizontal="center"/>
    </xf>
    <xf numFmtId="0" fontId="11" fillId="33" borderId="38" xfId="0" applyNumberFormat="1" applyFont="1" applyFill="1" applyBorder="1" applyAlignment="1">
      <alignment horizontal="center"/>
    </xf>
    <xf numFmtId="0" fontId="11" fillId="0" borderId="39" xfId="0" applyNumberFormat="1" applyFont="1" applyFill="1" applyBorder="1" applyAlignment="1">
      <alignment horizontal="center"/>
    </xf>
    <xf numFmtId="0" fontId="11" fillId="23" borderId="40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/>
    </xf>
    <xf numFmtId="0" fontId="11" fillId="37" borderId="39" xfId="0" applyNumberFormat="1" applyFont="1" applyFill="1" applyBorder="1" applyAlignment="1">
      <alignment horizontal="center"/>
    </xf>
    <xf numFmtId="0" fontId="11" fillId="37" borderId="41" xfId="0" applyNumberFormat="1" applyFont="1" applyFill="1" applyBorder="1" applyAlignment="1">
      <alignment horizontal="center"/>
    </xf>
    <xf numFmtId="0" fontId="15" fillId="37" borderId="18" xfId="0" applyFont="1" applyFill="1" applyBorder="1" applyAlignment="1">
      <alignment/>
    </xf>
    <xf numFmtId="0" fontId="9" fillId="37" borderId="20" xfId="0" applyFont="1" applyFill="1" applyBorder="1" applyAlignment="1">
      <alignment/>
    </xf>
    <xf numFmtId="0" fontId="11" fillId="37" borderId="20" xfId="0" applyNumberFormat="1" applyFont="1" applyFill="1" applyBorder="1" applyAlignment="1">
      <alignment horizontal="center"/>
    </xf>
    <xf numFmtId="0" fontId="11" fillId="37" borderId="33" xfId="0" applyNumberFormat="1" applyFont="1" applyFill="1" applyBorder="1" applyAlignment="1">
      <alignment horizontal="center"/>
    </xf>
    <xf numFmtId="0" fontId="11" fillId="37" borderId="40" xfId="0" applyNumberFormat="1" applyFont="1" applyFill="1" applyBorder="1" applyAlignment="1">
      <alignment horizontal="center"/>
    </xf>
    <xf numFmtId="0" fontId="67" fillId="39" borderId="12" xfId="0" applyFont="1" applyFill="1" applyBorder="1" applyAlignment="1">
      <alignment horizontal="center" textRotation="90"/>
    </xf>
    <xf numFmtId="0" fontId="68" fillId="0" borderId="21" xfId="0" applyNumberFormat="1" applyFont="1" applyFill="1" applyBorder="1" applyAlignment="1">
      <alignment horizontal="center"/>
    </xf>
    <xf numFmtId="0" fontId="68" fillId="40" borderId="21" xfId="0" applyNumberFormat="1" applyFont="1" applyFill="1" applyBorder="1" applyAlignment="1">
      <alignment horizontal="center"/>
    </xf>
    <xf numFmtId="0" fontId="68" fillId="0" borderId="13" xfId="0" applyNumberFormat="1" applyFont="1" applyFill="1" applyBorder="1" applyAlignment="1">
      <alignment horizontal="center"/>
    </xf>
    <xf numFmtId="0" fontId="68" fillId="23" borderId="20" xfId="0" applyNumberFormat="1" applyFont="1" applyFill="1" applyBorder="1" applyAlignment="1">
      <alignment horizontal="center"/>
    </xf>
    <xf numFmtId="0" fontId="68" fillId="23" borderId="26" xfId="0" applyNumberFormat="1" applyFont="1" applyFill="1" applyBorder="1" applyAlignment="1">
      <alignment horizontal="center"/>
    </xf>
    <xf numFmtId="0" fontId="68" fillId="0" borderId="20" xfId="0" applyNumberFormat="1" applyFont="1" applyFill="1" applyBorder="1" applyAlignment="1">
      <alignment horizontal="center"/>
    </xf>
    <xf numFmtId="0" fontId="68" fillId="37" borderId="20" xfId="0" applyNumberFormat="1" applyFont="1" applyFill="1" applyBorder="1" applyAlignment="1">
      <alignment horizontal="center"/>
    </xf>
    <xf numFmtId="0" fontId="69" fillId="37" borderId="24" xfId="0" applyNumberFormat="1" applyFont="1" applyFill="1" applyBorder="1" applyAlignment="1">
      <alignment horizontal="center"/>
    </xf>
    <xf numFmtId="0" fontId="69" fillId="40" borderId="21" xfId="0" applyNumberFormat="1" applyFont="1" applyFill="1" applyBorder="1" applyAlignment="1">
      <alignment horizontal="center"/>
    </xf>
    <xf numFmtId="0" fontId="69" fillId="0" borderId="20" xfId="0" applyNumberFormat="1" applyFont="1" applyFill="1" applyBorder="1" applyAlignment="1">
      <alignment horizontal="center"/>
    </xf>
    <xf numFmtId="0" fontId="69" fillId="0" borderId="26" xfId="0" applyNumberFormat="1" applyFont="1" applyFill="1" applyBorder="1" applyAlignment="1">
      <alignment horizontal="center"/>
    </xf>
    <xf numFmtId="0" fontId="69" fillId="23" borderId="20" xfId="0" applyNumberFormat="1" applyFont="1" applyFill="1" applyBorder="1" applyAlignment="1">
      <alignment horizontal="center"/>
    </xf>
    <xf numFmtId="0" fontId="69" fillId="23" borderId="26" xfId="0" applyNumberFormat="1" applyFont="1" applyFill="1" applyBorder="1" applyAlignment="1">
      <alignment horizontal="center"/>
    </xf>
    <xf numFmtId="0" fontId="69" fillId="37" borderId="13" xfId="0" applyNumberFormat="1" applyFont="1" applyFill="1" applyBorder="1" applyAlignment="1">
      <alignment horizontal="center"/>
    </xf>
    <xf numFmtId="0" fontId="70" fillId="37" borderId="20" xfId="0" applyNumberFormat="1" applyFont="1" applyFill="1" applyBorder="1" applyAlignment="1">
      <alignment horizontal="center"/>
    </xf>
    <xf numFmtId="0" fontId="70" fillId="23" borderId="20" xfId="0" applyNumberFormat="1" applyFont="1" applyFill="1" applyBorder="1" applyAlignment="1">
      <alignment horizontal="center"/>
    </xf>
    <xf numFmtId="0" fontId="11" fillId="42" borderId="31" xfId="0" applyNumberFormat="1" applyFont="1" applyFill="1" applyBorder="1" applyAlignment="1">
      <alignment horizontal="center"/>
    </xf>
    <xf numFmtId="0" fontId="68" fillId="19" borderId="21" xfId="0" applyNumberFormat="1" applyFont="1" applyFill="1" applyBorder="1" applyAlignment="1">
      <alignment horizontal="center"/>
    </xf>
    <xf numFmtId="0" fontId="68" fillId="19" borderId="27" xfId="0" applyNumberFormat="1" applyFont="1" applyFill="1" applyBorder="1" applyAlignment="1">
      <alignment horizontal="center"/>
    </xf>
    <xf numFmtId="0" fontId="68" fillId="19" borderId="26" xfId="0" applyNumberFormat="1" applyFont="1" applyFill="1" applyBorder="1" applyAlignment="1">
      <alignment horizontal="center"/>
    </xf>
    <xf numFmtId="0" fontId="68" fillId="19" borderId="20" xfId="0" applyNumberFormat="1" applyFont="1" applyFill="1" applyBorder="1" applyAlignment="1">
      <alignment horizontal="center"/>
    </xf>
    <xf numFmtId="181" fontId="16" fillId="34" borderId="42" xfId="0" applyNumberFormat="1" applyFont="1" applyFill="1" applyBorder="1" applyAlignment="1">
      <alignment horizontal="center"/>
    </xf>
    <xf numFmtId="181" fontId="16" fillId="34" borderId="43" xfId="0" applyNumberFormat="1" applyFont="1" applyFill="1" applyBorder="1" applyAlignment="1">
      <alignment horizontal="center"/>
    </xf>
    <xf numFmtId="181" fontId="16" fillId="34" borderId="44" xfId="0" applyNumberFormat="1" applyFont="1" applyFill="1" applyBorder="1" applyAlignment="1">
      <alignment horizontal="center"/>
    </xf>
    <xf numFmtId="181" fontId="16" fillId="34" borderId="45" xfId="0" applyNumberFormat="1" applyFont="1" applyFill="1" applyBorder="1" applyAlignment="1">
      <alignment horizontal="center"/>
    </xf>
    <xf numFmtId="0" fontId="3" fillId="44" borderId="46" xfId="0" applyFont="1" applyFill="1" applyBorder="1" applyAlignment="1">
      <alignment horizontal="center" vertical="center"/>
    </xf>
    <xf numFmtId="0" fontId="3" fillId="44" borderId="47" xfId="0" applyFont="1" applyFill="1" applyBorder="1" applyAlignment="1">
      <alignment horizontal="center" vertical="center"/>
    </xf>
    <xf numFmtId="0" fontId="3" fillId="44" borderId="48" xfId="0" applyFont="1" applyFill="1" applyBorder="1" applyAlignment="1">
      <alignment horizontal="center" vertical="center"/>
    </xf>
    <xf numFmtId="0" fontId="3" fillId="45" borderId="0" xfId="0" applyFont="1" applyFill="1" applyAlignment="1">
      <alignment horizontal="center"/>
    </xf>
    <xf numFmtId="0" fontId="3" fillId="46" borderId="0" xfId="0" applyFont="1" applyFill="1" applyAlignment="1">
      <alignment horizontal="center"/>
    </xf>
    <xf numFmtId="181" fontId="17" fillId="37" borderId="49" xfId="0" applyNumberFormat="1" applyFont="1" applyFill="1" applyBorder="1" applyAlignment="1">
      <alignment horizontal="center"/>
    </xf>
    <xf numFmtId="181" fontId="17" fillId="37" borderId="50" xfId="0" applyNumberFormat="1" applyFont="1" applyFill="1" applyBorder="1" applyAlignment="1">
      <alignment horizontal="center"/>
    </xf>
    <xf numFmtId="181" fontId="16" fillId="3" borderId="42" xfId="0" applyNumberFormat="1" applyFont="1" applyFill="1" applyBorder="1" applyAlignment="1">
      <alignment horizontal="center"/>
    </xf>
    <xf numFmtId="181" fontId="16" fillId="3" borderId="43" xfId="0" applyNumberFormat="1" applyFont="1" applyFill="1" applyBorder="1" applyAlignment="1">
      <alignment horizontal="center"/>
    </xf>
    <xf numFmtId="0" fontId="3" fillId="41" borderId="0" xfId="0" applyFont="1" applyFill="1" applyAlignment="1">
      <alignment horizontal="center"/>
    </xf>
    <xf numFmtId="0" fontId="3" fillId="4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81" fontId="17" fillId="37" borderId="51" xfId="0" applyNumberFormat="1" applyFont="1" applyFill="1" applyBorder="1" applyAlignment="1">
      <alignment horizontal="center"/>
    </xf>
    <xf numFmtId="181" fontId="17" fillId="37" borderId="52" xfId="0" applyNumberFormat="1" applyFont="1" applyFill="1" applyBorder="1" applyAlignment="1">
      <alignment horizontal="center"/>
    </xf>
    <xf numFmtId="181" fontId="17" fillId="37" borderId="44" xfId="0" applyNumberFormat="1" applyFont="1" applyFill="1" applyBorder="1" applyAlignment="1">
      <alignment horizontal="center"/>
    </xf>
    <xf numFmtId="181" fontId="17" fillId="37" borderId="45" xfId="0" applyNumberFormat="1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3" fillId="38" borderId="46" xfId="0" applyFont="1" applyFill="1" applyBorder="1" applyAlignment="1">
      <alignment horizontal="center" vertical="center"/>
    </xf>
    <xf numFmtId="0" fontId="3" fillId="38" borderId="47" xfId="0" applyFont="1" applyFill="1" applyBorder="1" applyAlignment="1">
      <alignment horizontal="center" vertical="center"/>
    </xf>
    <xf numFmtId="0" fontId="3" fillId="38" borderId="4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textRotation="90"/>
    </xf>
    <xf numFmtId="0" fontId="6" fillId="0" borderId="55" xfId="0" applyFont="1" applyFill="1" applyBorder="1" applyAlignment="1">
      <alignment horizontal="center" textRotation="90"/>
    </xf>
    <xf numFmtId="16" fontId="10" fillId="34" borderId="56" xfId="0" applyNumberFormat="1" applyFont="1" applyFill="1" applyBorder="1" applyAlignment="1">
      <alignment horizontal="center" vertical="center"/>
    </xf>
    <xf numFmtId="16" fontId="10" fillId="34" borderId="57" xfId="0" applyNumberFormat="1" applyFont="1" applyFill="1" applyBorder="1" applyAlignment="1">
      <alignment horizontal="center" vertical="center"/>
    </xf>
    <xf numFmtId="181" fontId="16" fillId="3" borderId="51" xfId="0" applyNumberFormat="1" applyFont="1" applyFill="1" applyBorder="1" applyAlignment="1">
      <alignment horizontal="center"/>
    </xf>
    <xf numFmtId="181" fontId="16" fillId="3" borderId="52" xfId="0" applyNumberFormat="1" applyFont="1" applyFill="1" applyBorder="1" applyAlignment="1">
      <alignment horizontal="center"/>
    </xf>
    <xf numFmtId="181" fontId="17" fillId="37" borderId="42" xfId="0" applyNumberFormat="1" applyFont="1" applyFill="1" applyBorder="1" applyAlignment="1">
      <alignment horizontal="center"/>
    </xf>
    <xf numFmtId="181" fontId="17" fillId="37" borderId="43" xfId="0" applyNumberFormat="1" applyFont="1" applyFill="1" applyBorder="1" applyAlignment="1">
      <alignment horizontal="center"/>
    </xf>
    <xf numFmtId="181" fontId="16" fillId="3" borderId="44" xfId="0" applyNumberFormat="1" applyFont="1" applyFill="1" applyBorder="1" applyAlignment="1">
      <alignment horizontal="center"/>
    </xf>
    <xf numFmtId="181" fontId="16" fillId="3" borderId="45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504825</xdr:colOff>
      <xdr:row>0</xdr:row>
      <xdr:rowOff>1619250</xdr:rowOff>
    </xdr:to>
    <xdr:pic>
      <xdr:nvPicPr>
        <xdr:cNvPr id="1" name="Picture 1" descr="Potápník_obráz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057275" cy="1571625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1</xdr:col>
      <xdr:colOff>533400</xdr:colOff>
      <xdr:row>0</xdr:row>
      <xdr:rowOff>1609725</xdr:rowOff>
    </xdr:to>
    <xdr:pic>
      <xdr:nvPicPr>
        <xdr:cNvPr id="1" name="Picture 1" descr="Potápník_obráz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1047750" cy="1552575"/>
        </a:xfrm>
        <a:prstGeom prst="rect">
          <a:avLst/>
        </a:prstGeom>
        <a:noFill/>
        <a:ln w="254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3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1" sqref="M1"/>
    </sheetView>
  </sheetViews>
  <sheetFormatPr defaultColWidth="9.140625" defaultRowHeight="12.75"/>
  <cols>
    <col min="1" max="1" width="10.140625" style="0" customWidth="1"/>
    <col min="2" max="2" width="9.7109375" style="0" customWidth="1"/>
    <col min="3" max="20" width="4.57421875" style="0" customWidth="1"/>
    <col min="21" max="21" width="4.57421875" style="37" customWidth="1"/>
    <col min="22" max="32" width="4.57421875" style="0" customWidth="1"/>
    <col min="33" max="34" width="3.7109375" style="0" customWidth="1"/>
    <col min="35" max="35" width="0.85546875" style="0" customWidth="1"/>
    <col min="36" max="36" width="5.57421875" style="37" customWidth="1"/>
    <col min="37" max="37" width="6.421875" style="37" bestFit="1" customWidth="1"/>
    <col min="38" max="38" width="6.140625" style="37" bestFit="1" customWidth="1"/>
    <col min="39" max="39" width="5.00390625" style="0" bestFit="1" customWidth="1"/>
    <col min="40" max="41" width="5.57421875" style="0" bestFit="1" customWidth="1"/>
  </cols>
  <sheetData>
    <row r="1" spans="1:237" s="5" customFormat="1" ht="129" customHeight="1">
      <c r="A1" s="1"/>
      <c r="B1" s="2"/>
      <c r="C1" s="4" t="s">
        <v>42</v>
      </c>
      <c r="D1" s="34" t="s">
        <v>36</v>
      </c>
      <c r="E1" s="34" t="s">
        <v>36</v>
      </c>
      <c r="F1" s="3" t="s">
        <v>94</v>
      </c>
      <c r="G1" s="34" t="s">
        <v>36</v>
      </c>
      <c r="H1" s="4" t="s">
        <v>67</v>
      </c>
      <c r="I1" s="4" t="s">
        <v>66</v>
      </c>
      <c r="J1" s="34" t="s">
        <v>36</v>
      </c>
      <c r="K1" s="4" t="s">
        <v>64</v>
      </c>
      <c r="L1" s="4" t="s">
        <v>97</v>
      </c>
      <c r="M1" s="34" t="s">
        <v>36</v>
      </c>
      <c r="N1" s="4" t="s">
        <v>76</v>
      </c>
      <c r="O1" s="34" t="s">
        <v>36</v>
      </c>
      <c r="P1" s="4" t="s">
        <v>77</v>
      </c>
      <c r="Q1" s="4" t="s">
        <v>78</v>
      </c>
      <c r="R1" s="3" t="s">
        <v>80</v>
      </c>
      <c r="S1" s="34" t="s">
        <v>36</v>
      </c>
      <c r="T1" s="34" t="s">
        <v>36</v>
      </c>
      <c r="U1" s="85" t="s">
        <v>79</v>
      </c>
      <c r="V1" s="34" t="s">
        <v>36</v>
      </c>
      <c r="W1" s="34" t="s">
        <v>36</v>
      </c>
      <c r="X1" s="4" t="s">
        <v>82</v>
      </c>
      <c r="Y1" s="3" t="s">
        <v>80</v>
      </c>
      <c r="Z1" s="4" t="s">
        <v>83</v>
      </c>
      <c r="AA1" s="4" t="s">
        <v>93</v>
      </c>
      <c r="AB1" s="34" t="s">
        <v>36</v>
      </c>
      <c r="AC1" s="85" t="s">
        <v>79</v>
      </c>
      <c r="AD1" s="34" t="s">
        <v>36</v>
      </c>
      <c r="AE1" s="4" t="s">
        <v>84</v>
      </c>
      <c r="AF1" s="4" t="s">
        <v>101</v>
      </c>
      <c r="AG1" s="35" t="s">
        <v>25</v>
      </c>
      <c r="AH1" s="43">
        <f ca="1">NOW()</f>
        <v>45415.4311349537</v>
      </c>
      <c r="AI1" s="61"/>
      <c r="AJ1" s="41" t="s">
        <v>45</v>
      </c>
      <c r="AK1" s="41" t="s">
        <v>46</v>
      </c>
      <c r="AL1" s="41" t="s">
        <v>44</v>
      </c>
      <c r="AN1" s="34" t="s">
        <v>95</v>
      </c>
      <c r="IC1" s="6"/>
    </row>
    <row r="2" spans="1:237" s="5" customFormat="1" ht="3.75" customHeight="1" thickBot="1">
      <c r="A2" s="7"/>
      <c r="B2" s="8"/>
      <c r="C2" s="10"/>
      <c r="D2" s="9"/>
      <c r="E2" s="9"/>
      <c r="F2" s="30"/>
      <c r="G2" s="9"/>
      <c r="H2" s="10"/>
      <c r="I2" s="10"/>
      <c r="J2" s="9"/>
      <c r="K2" s="10"/>
      <c r="L2" s="10"/>
      <c r="M2" s="9"/>
      <c r="N2" s="10"/>
      <c r="O2" s="9"/>
      <c r="P2" s="10"/>
      <c r="Q2" s="10"/>
      <c r="R2" s="30"/>
      <c r="S2" s="9"/>
      <c r="T2" s="9"/>
      <c r="U2" s="75"/>
      <c r="V2" s="9"/>
      <c r="W2" s="9"/>
      <c r="X2" s="10"/>
      <c r="Y2" s="30"/>
      <c r="Z2" s="10"/>
      <c r="AA2" s="10"/>
      <c r="AB2" s="9"/>
      <c r="AC2" s="75"/>
      <c r="AD2" s="9"/>
      <c r="AE2" s="10"/>
      <c r="AF2" s="10"/>
      <c r="AG2" s="171"/>
      <c r="AH2" s="172"/>
      <c r="AI2" s="62"/>
      <c r="AJ2" s="38"/>
      <c r="AK2" s="38"/>
      <c r="AL2" s="60"/>
      <c r="IC2" s="11"/>
    </row>
    <row r="3" spans="1:38" s="14" customFormat="1" ht="18.75" customHeight="1" thickBot="1">
      <c r="A3" s="12" t="s">
        <v>0</v>
      </c>
      <c r="B3" s="13" t="s">
        <v>1</v>
      </c>
      <c r="C3" s="32">
        <v>45170</v>
      </c>
      <c r="D3" s="33">
        <v>45175</v>
      </c>
      <c r="E3" s="33">
        <v>45182</v>
      </c>
      <c r="F3" s="31">
        <v>45189</v>
      </c>
      <c r="G3" s="33">
        <v>45196</v>
      </c>
      <c r="H3" s="32">
        <v>45197</v>
      </c>
      <c r="I3" s="32">
        <v>45198</v>
      </c>
      <c r="J3" s="33">
        <v>45203</v>
      </c>
      <c r="K3" s="32">
        <v>45205</v>
      </c>
      <c r="L3" s="32">
        <v>45207</v>
      </c>
      <c r="M3" s="33">
        <v>45210</v>
      </c>
      <c r="N3" s="32">
        <v>45212</v>
      </c>
      <c r="O3" s="33">
        <v>45217</v>
      </c>
      <c r="P3" s="32">
        <v>45219</v>
      </c>
      <c r="Q3" s="32">
        <v>45224</v>
      </c>
      <c r="R3" s="31">
        <v>45231</v>
      </c>
      <c r="S3" s="33">
        <v>45238</v>
      </c>
      <c r="T3" s="33">
        <v>45245</v>
      </c>
      <c r="U3" s="76">
        <v>45246</v>
      </c>
      <c r="V3" s="33">
        <v>45252</v>
      </c>
      <c r="W3" s="33">
        <v>45259</v>
      </c>
      <c r="X3" s="32">
        <v>45261</v>
      </c>
      <c r="Y3" s="31">
        <v>45266</v>
      </c>
      <c r="Z3" s="32">
        <v>45268</v>
      </c>
      <c r="AA3" s="32">
        <v>45269</v>
      </c>
      <c r="AB3" s="33">
        <v>45273</v>
      </c>
      <c r="AC3" s="76">
        <v>45275</v>
      </c>
      <c r="AD3" s="33">
        <v>45280</v>
      </c>
      <c r="AE3" s="32">
        <v>45283</v>
      </c>
      <c r="AF3" s="32" t="s">
        <v>100</v>
      </c>
      <c r="AG3" s="173" t="s">
        <v>2</v>
      </c>
      <c r="AH3" s="174"/>
      <c r="AI3" s="63"/>
      <c r="AJ3" s="39"/>
      <c r="AK3" s="39"/>
      <c r="AL3" s="37"/>
    </row>
    <row r="4" spans="1:41" s="14" customFormat="1" ht="18.75" customHeight="1">
      <c r="A4" s="26" t="s">
        <v>87</v>
      </c>
      <c r="B4" s="50" t="s">
        <v>88</v>
      </c>
      <c r="C4" s="47">
        <v>5</v>
      </c>
      <c r="D4" s="45">
        <v>1</v>
      </c>
      <c r="E4" s="47">
        <v>1</v>
      </c>
      <c r="F4" s="47" t="s">
        <v>65</v>
      </c>
      <c r="G4" s="47">
        <v>1</v>
      </c>
      <c r="H4" s="45">
        <v>5</v>
      </c>
      <c r="I4" s="47">
        <v>10</v>
      </c>
      <c r="J4" s="47" t="s">
        <v>65</v>
      </c>
      <c r="K4" s="45" t="s">
        <v>65</v>
      </c>
      <c r="L4" s="47" t="s">
        <v>65</v>
      </c>
      <c r="M4" s="47">
        <v>1</v>
      </c>
      <c r="N4" s="47">
        <v>10</v>
      </c>
      <c r="O4" s="47">
        <v>1</v>
      </c>
      <c r="P4" s="47">
        <v>10</v>
      </c>
      <c r="Q4" s="47" t="s">
        <v>65</v>
      </c>
      <c r="R4" s="47">
        <v>1</v>
      </c>
      <c r="S4" s="47">
        <v>1</v>
      </c>
      <c r="T4" s="47">
        <v>1</v>
      </c>
      <c r="U4" s="47">
        <v>10</v>
      </c>
      <c r="V4" s="47">
        <v>1</v>
      </c>
      <c r="W4" s="47">
        <v>1</v>
      </c>
      <c r="X4" s="89" t="s">
        <v>65</v>
      </c>
      <c r="Y4" s="47" t="s">
        <v>65</v>
      </c>
      <c r="Z4" s="47" t="s">
        <v>65</v>
      </c>
      <c r="AA4" s="47" t="s">
        <v>65</v>
      </c>
      <c r="AB4" s="47">
        <v>1</v>
      </c>
      <c r="AC4" s="47">
        <v>10</v>
      </c>
      <c r="AD4" s="47">
        <v>1</v>
      </c>
      <c r="AE4" s="47" t="s">
        <v>74</v>
      </c>
      <c r="AF4" s="47" t="s">
        <v>74</v>
      </c>
      <c r="AG4" s="147">
        <f aca="true" t="shared" si="0" ref="AG4:AG9">SUM(C4:AF4)</f>
        <v>72</v>
      </c>
      <c r="AH4" s="148"/>
      <c r="AI4" s="64"/>
      <c r="AJ4" s="40">
        <v>1000</v>
      </c>
      <c r="AK4" s="81">
        <v>45194</v>
      </c>
      <c r="AL4" s="82" t="s">
        <v>81</v>
      </c>
      <c r="AM4" s="40"/>
      <c r="AN4" s="81" t="s">
        <v>19</v>
      </c>
      <c r="AO4" s="81"/>
    </row>
    <row r="5" spans="1:41" s="19" customFormat="1" ht="18.75" customHeight="1">
      <c r="A5" s="25" t="s">
        <v>85</v>
      </c>
      <c r="B5" s="51" t="s">
        <v>86</v>
      </c>
      <c r="C5" s="48">
        <v>5</v>
      </c>
      <c r="D5" s="44">
        <v>1</v>
      </c>
      <c r="E5" s="48">
        <v>1</v>
      </c>
      <c r="F5" s="48">
        <v>1</v>
      </c>
      <c r="G5" s="48" t="s">
        <v>65</v>
      </c>
      <c r="H5" s="44" t="s">
        <v>65</v>
      </c>
      <c r="I5" s="48" t="s">
        <v>65</v>
      </c>
      <c r="J5" s="48" t="s">
        <v>65</v>
      </c>
      <c r="K5" s="46">
        <v>10</v>
      </c>
      <c r="L5" s="49">
        <v>5</v>
      </c>
      <c r="M5" s="49">
        <v>1</v>
      </c>
      <c r="N5" s="49">
        <v>10</v>
      </c>
      <c r="O5" s="49">
        <v>1</v>
      </c>
      <c r="P5" s="49">
        <v>10</v>
      </c>
      <c r="Q5" s="49">
        <v>10</v>
      </c>
      <c r="R5" s="48">
        <v>1</v>
      </c>
      <c r="S5" s="48">
        <v>1</v>
      </c>
      <c r="T5" s="49">
        <v>1</v>
      </c>
      <c r="U5" s="49">
        <v>10</v>
      </c>
      <c r="V5" s="87">
        <v>1</v>
      </c>
      <c r="W5" s="49">
        <v>1</v>
      </c>
      <c r="X5" s="89">
        <v>10</v>
      </c>
      <c r="Y5" s="49">
        <v>1</v>
      </c>
      <c r="Z5" s="49">
        <v>5</v>
      </c>
      <c r="AA5" s="49" t="s">
        <v>65</v>
      </c>
      <c r="AB5" s="48">
        <v>1</v>
      </c>
      <c r="AC5" s="49" t="s">
        <v>65</v>
      </c>
      <c r="AD5" s="49">
        <v>1</v>
      </c>
      <c r="AE5" s="49" t="s">
        <v>74</v>
      </c>
      <c r="AF5" s="49" t="s">
        <v>74</v>
      </c>
      <c r="AG5" s="147">
        <f t="shared" si="0"/>
        <v>88</v>
      </c>
      <c r="AH5" s="148"/>
      <c r="AI5" s="64"/>
      <c r="AJ5" s="40">
        <v>500</v>
      </c>
      <c r="AK5" s="81" t="s">
        <v>92</v>
      </c>
      <c r="AL5" s="82"/>
      <c r="AM5" s="40"/>
      <c r="AN5" s="81" t="s">
        <v>19</v>
      </c>
      <c r="AO5" s="81"/>
    </row>
    <row r="6" spans="1:41" s="19" customFormat="1" ht="18.75" customHeight="1">
      <c r="A6" s="26" t="s">
        <v>90</v>
      </c>
      <c r="B6" s="50" t="s">
        <v>89</v>
      </c>
      <c r="C6" s="47" t="s">
        <v>74</v>
      </c>
      <c r="D6" s="45">
        <v>1</v>
      </c>
      <c r="E6" s="47">
        <v>1</v>
      </c>
      <c r="F6" s="47" t="s">
        <v>65</v>
      </c>
      <c r="G6" s="47">
        <v>1</v>
      </c>
      <c r="H6" s="45" t="s">
        <v>65</v>
      </c>
      <c r="I6" s="47">
        <v>10</v>
      </c>
      <c r="J6" s="47">
        <v>1</v>
      </c>
      <c r="K6" s="45">
        <v>10</v>
      </c>
      <c r="L6" s="47">
        <v>5</v>
      </c>
      <c r="M6" s="47">
        <v>1</v>
      </c>
      <c r="N6" s="47">
        <v>10</v>
      </c>
      <c r="O6" s="47">
        <v>1</v>
      </c>
      <c r="P6" s="47" t="s">
        <v>65</v>
      </c>
      <c r="Q6" s="47" t="s">
        <v>65</v>
      </c>
      <c r="R6" s="47">
        <v>1</v>
      </c>
      <c r="S6" s="47">
        <v>1</v>
      </c>
      <c r="T6" s="47">
        <v>1</v>
      </c>
      <c r="U6" s="47">
        <v>10</v>
      </c>
      <c r="V6" s="47">
        <v>1</v>
      </c>
      <c r="W6" s="47">
        <v>1</v>
      </c>
      <c r="X6" s="47" t="s">
        <v>19</v>
      </c>
      <c r="Y6" s="47" t="s">
        <v>74</v>
      </c>
      <c r="Z6" s="47" t="s">
        <v>65</v>
      </c>
      <c r="AA6" s="47" t="s">
        <v>65</v>
      </c>
      <c r="AB6" s="47">
        <v>1</v>
      </c>
      <c r="AC6" s="47" t="s">
        <v>65</v>
      </c>
      <c r="AD6" s="47">
        <v>1</v>
      </c>
      <c r="AE6" s="47" t="s">
        <v>74</v>
      </c>
      <c r="AF6" s="47">
        <v>5</v>
      </c>
      <c r="AG6" s="147">
        <f t="shared" si="0"/>
        <v>63</v>
      </c>
      <c r="AH6" s="148"/>
      <c r="AI6" s="64"/>
      <c r="AJ6" s="40">
        <v>500</v>
      </c>
      <c r="AK6" s="81">
        <v>45196</v>
      </c>
      <c r="AL6" s="82">
        <v>45205</v>
      </c>
      <c r="AM6" s="40"/>
      <c r="AN6" s="81" t="s">
        <v>19</v>
      </c>
      <c r="AO6" s="81"/>
    </row>
    <row r="7" spans="1:41" s="19" customFormat="1" ht="18.75" customHeight="1">
      <c r="A7" s="25" t="s">
        <v>71</v>
      </c>
      <c r="B7" s="51" t="s">
        <v>56</v>
      </c>
      <c r="C7" s="48" t="s">
        <v>74</v>
      </c>
      <c r="D7" s="44">
        <v>1</v>
      </c>
      <c r="E7" s="48">
        <v>1</v>
      </c>
      <c r="F7" s="48">
        <v>1</v>
      </c>
      <c r="G7" s="48">
        <v>1</v>
      </c>
      <c r="H7" s="44">
        <v>5</v>
      </c>
      <c r="I7" s="48" t="s">
        <v>65</v>
      </c>
      <c r="J7" s="48">
        <v>1</v>
      </c>
      <c r="K7" s="46" t="s">
        <v>65</v>
      </c>
      <c r="L7" s="49" t="s">
        <v>65</v>
      </c>
      <c r="M7" s="49">
        <v>1</v>
      </c>
      <c r="N7" s="49" t="s">
        <v>65</v>
      </c>
      <c r="O7" s="49">
        <v>1</v>
      </c>
      <c r="P7" s="49" t="s">
        <v>65</v>
      </c>
      <c r="Q7" s="49">
        <v>10</v>
      </c>
      <c r="R7" s="48" t="s">
        <v>74</v>
      </c>
      <c r="S7" s="48" t="s">
        <v>65</v>
      </c>
      <c r="T7" s="87">
        <v>1</v>
      </c>
      <c r="U7" s="49">
        <v>10</v>
      </c>
      <c r="V7" s="49">
        <v>1</v>
      </c>
      <c r="W7" s="49">
        <v>1</v>
      </c>
      <c r="X7" s="89">
        <v>10</v>
      </c>
      <c r="Y7" s="49" t="s">
        <v>65</v>
      </c>
      <c r="Z7" s="49" t="s">
        <v>65</v>
      </c>
      <c r="AA7" s="49" t="s">
        <v>65</v>
      </c>
      <c r="AB7" s="48">
        <v>1</v>
      </c>
      <c r="AC7" s="49">
        <v>10</v>
      </c>
      <c r="AD7" s="49">
        <v>1</v>
      </c>
      <c r="AE7" s="49" t="s">
        <v>74</v>
      </c>
      <c r="AF7" s="49" t="s">
        <v>74</v>
      </c>
      <c r="AG7" s="147">
        <f t="shared" si="0"/>
        <v>57</v>
      </c>
      <c r="AH7" s="148"/>
      <c r="AI7" s="64"/>
      <c r="AJ7" s="40">
        <v>500</v>
      </c>
      <c r="AK7" s="81" t="s">
        <v>92</v>
      </c>
      <c r="AL7" s="82"/>
      <c r="AM7" s="40"/>
      <c r="AN7" s="81" t="s">
        <v>19</v>
      </c>
      <c r="AO7" s="81"/>
    </row>
    <row r="8" spans="1:41" s="19" customFormat="1" ht="18.75" customHeight="1">
      <c r="A8" s="26" t="s">
        <v>73</v>
      </c>
      <c r="B8" s="50" t="s">
        <v>72</v>
      </c>
      <c r="C8" s="47" t="s">
        <v>74</v>
      </c>
      <c r="D8" s="45">
        <v>1</v>
      </c>
      <c r="E8" s="47">
        <v>1</v>
      </c>
      <c r="F8" s="47">
        <v>1</v>
      </c>
      <c r="G8" s="47">
        <v>1</v>
      </c>
      <c r="H8" s="45" t="s">
        <v>65</v>
      </c>
      <c r="I8" s="47" t="s">
        <v>65</v>
      </c>
      <c r="J8" s="47">
        <v>1</v>
      </c>
      <c r="K8" s="45">
        <v>10</v>
      </c>
      <c r="L8" s="47" t="s">
        <v>65</v>
      </c>
      <c r="M8" s="47">
        <v>1</v>
      </c>
      <c r="N8" s="47">
        <v>10</v>
      </c>
      <c r="O8" s="47">
        <v>1</v>
      </c>
      <c r="P8" s="47" t="s">
        <v>65</v>
      </c>
      <c r="Q8" s="47" t="s">
        <v>65</v>
      </c>
      <c r="R8" s="47">
        <v>1</v>
      </c>
      <c r="S8" s="47">
        <v>1</v>
      </c>
      <c r="T8" s="47">
        <v>1</v>
      </c>
      <c r="U8" s="47">
        <v>10</v>
      </c>
      <c r="V8" s="47">
        <v>1</v>
      </c>
      <c r="W8" s="87">
        <v>1</v>
      </c>
      <c r="X8" s="47" t="s">
        <v>18</v>
      </c>
      <c r="Y8" s="47">
        <v>1</v>
      </c>
      <c r="Z8" s="47">
        <v>5</v>
      </c>
      <c r="AA8" s="47" t="s">
        <v>65</v>
      </c>
      <c r="AB8" s="47">
        <v>1</v>
      </c>
      <c r="AC8" s="47">
        <v>10</v>
      </c>
      <c r="AD8" s="47">
        <v>1</v>
      </c>
      <c r="AE8" s="47" t="s">
        <v>74</v>
      </c>
      <c r="AF8" s="47" t="s">
        <v>74</v>
      </c>
      <c r="AG8" s="147">
        <f t="shared" si="0"/>
        <v>60</v>
      </c>
      <c r="AH8" s="148"/>
      <c r="AI8" s="64"/>
      <c r="AJ8" s="40">
        <v>500</v>
      </c>
      <c r="AK8" s="81" t="s">
        <v>92</v>
      </c>
      <c r="AL8" s="82"/>
      <c r="AM8" s="40"/>
      <c r="AN8" s="81" t="s">
        <v>19</v>
      </c>
      <c r="AO8" s="81"/>
    </row>
    <row r="9" spans="1:41" s="14" customFormat="1" ht="18.75" customHeight="1">
      <c r="A9" s="25" t="s">
        <v>61</v>
      </c>
      <c r="B9" s="51" t="s">
        <v>62</v>
      </c>
      <c r="C9" s="48" t="s">
        <v>74</v>
      </c>
      <c r="D9" s="44">
        <v>1</v>
      </c>
      <c r="E9" s="48" t="s">
        <v>65</v>
      </c>
      <c r="F9" s="48" t="s">
        <v>65</v>
      </c>
      <c r="G9" s="48">
        <v>1</v>
      </c>
      <c r="H9" s="44" t="s">
        <v>65</v>
      </c>
      <c r="I9" s="48" t="s">
        <v>65</v>
      </c>
      <c r="J9" s="48">
        <v>1</v>
      </c>
      <c r="K9" s="46" t="s">
        <v>65</v>
      </c>
      <c r="L9" s="49" t="s">
        <v>65</v>
      </c>
      <c r="M9" s="49">
        <v>1</v>
      </c>
      <c r="N9" s="49">
        <v>10</v>
      </c>
      <c r="O9" s="49" t="s">
        <v>65</v>
      </c>
      <c r="P9" s="49" t="s">
        <v>65</v>
      </c>
      <c r="Q9" s="49" t="s">
        <v>65</v>
      </c>
      <c r="R9" s="48">
        <v>1</v>
      </c>
      <c r="S9" s="48">
        <v>1</v>
      </c>
      <c r="T9" s="49" t="s">
        <v>65</v>
      </c>
      <c r="U9" s="49" t="s">
        <v>65</v>
      </c>
      <c r="V9" s="49">
        <v>1</v>
      </c>
      <c r="W9" s="49">
        <v>1</v>
      </c>
      <c r="X9" s="89">
        <v>10</v>
      </c>
      <c r="Y9" s="49" t="s">
        <v>65</v>
      </c>
      <c r="Z9" s="49">
        <v>5</v>
      </c>
      <c r="AA9" s="49" t="s">
        <v>65</v>
      </c>
      <c r="AB9" s="48">
        <v>1</v>
      </c>
      <c r="AC9" s="49" t="s">
        <v>65</v>
      </c>
      <c r="AD9" s="49">
        <v>1</v>
      </c>
      <c r="AE9" s="49" t="s">
        <v>74</v>
      </c>
      <c r="AF9" s="49" t="s">
        <v>98</v>
      </c>
      <c r="AG9" s="147">
        <f t="shared" si="0"/>
        <v>35</v>
      </c>
      <c r="AH9" s="148"/>
      <c r="AI9" s="64"/>
      <c r="AJ9" s="40">
        <v>1000</v>
      </c>
      <c r="AK9" s="81">
        <v>45194</v>
      </c>
      <c r="AL9" s="82" t="s">
        <v>81</v>
      </c>
      <c r="AM9" s="40"/>
      <c r="AN9" s="86" t="s">
        <v>96</v>
      </c>
      <c r="AO9" s="81"/>
    </row>
    <row r="10" spans="1:41" s="19" customFormat="1" ht="18.75" customHeight="1">
      <c r="A10" s="26" t="s">
        <v>70</v>
      </c>
      <c r="B10" s="50" t="s">
        <v>63</v>
      </c>
      <c r="C10" s="47" t="s">
        <v>74</v>
      </c>
      <c r="D10" s="45" t="s">
        <v>65</v>
      </c>
      <c r="E10" s="47" t="s">
        <v>65</v>
      </c>
      <c r="F10" s="47" t="s">
        <v>65</v>
      </c>
      <c r="G10" s="47">
        <v>1</v>
      </c>
      <c r="H10" s="45" t="s">
        <v>65</v>
      </c>
      <c r="I10" s="47">
        <v>10</v>
      </c>
      <c r="J10" s="47">
        <v>1</v>
      </c>
      <c r="K10" s="45" t="s">
        <v>65</v>
      </c>
      <c r="L10" s="47" t="s">
        <v>65</v>
      </c>
      <c r="M10" s="47">
        <v>1</v>
      </c>
      <c r="N10" s="47">
        <v>10</v>
      </c>
      <c r="O10" s="47">
        <v>1</v>
      </c>
      <c r="P10" s="47" t="s">
        <v>65</v>
      </c>
      <c r="Q10" s="47">
        <v>10</v>
      </c>
      <c r="R10" s="47">
        <v>1</v>
      </c>
      <c r="S10" s="47" t="s">
        <v>65</v>
      </c>
      <c r="T10" s="47">
        <v>1</v>
      </c>
      <c r="U10" s="47" t="s">
        <v>65</v>
      </c>
      <c r="V10" s="47">
        <v>1</v>
      </c>
      <c r="W10" s="47">
        <v>1</v>
      </c>
      <c r="X10" s="89">
        <v>10</v>
      </c>
      <c r="Y10" s="47">
        <v>1</v>
      </c>
      <c r="Z10" s="47">
        <v>5</v>
      </c>
      <c r="AA10" s="47" t="s">
        <v>65</v>
      </c>
      <c r="AB10" s="47">
        <v>1</v>
      </c>
      <c r="AC10" s="47">
        <v>10</v>
      </c>
      <c r="AD10" s="47">
        <v>1</v>
      </c>
      <c r="AE10" s="47" t="s">
        <v>74</v>
      </c>
      <c r="AF10" s="47" t="s">
        <v>74</v>
      </c>
      <c r="AG10" s="147">
        <f>SUM(C10:AF10)</f>
        <v>66</v>
      </c>
      <c r="AH10" s="148"/>
      <c r="AI10" s="64"/>
      <c r="AJ10" s="40">
        <v>1000</v>
      </c>
      <c r="AK10" s="81">
        <v>45208</v>
      </c>
      <c r="AL10" s="82" t="s">
        <v>81</v>
      </c>
      <c r="AM10" s="40"/>
      <c r="AN10" s="81" t="s">
        <v>18</v>
      </c>
      <c r="AO10" s="81"/>
    </row>
    <row r="11" spans="1:41" s="19" customFormat="1" ht="18.75" customHeight="1">
      <c r="A11" s="25" t="s">
        <v>91</v>
      </c>
      <c r="B11" s="51" t="s">
        <v>86</v>
      </c>
      <c r="C11" s="48" t="s">
        <v>74</v>
      </c>
      <c r="D11" s="44">
        <v>1</v>
      </c>
      <c r="E11" s="48">
        <v>1</v>
      </c>
      <c r="F11" s="48">
        <v>1</v>
      </c>
      <c r="G11" s="48" t="s">
        <v>65</v>
      </c>
      <c r="H11" s="44" t="s">
        <v>65</v>
      </c>
      <c r="I11" s="48" t="s">
        <v>65</v>
      </c>
      <c r="J11" s="48">
        <v>1</v>
      </c>
      <c r="K11" s="46">
        <v>10</v>
      </c>
      <c r="L11" s="49">
        <v>5</v>
      </c>
      <c r="M11" s="49">
        <v>1</v>
      </c>
      <c r="N11" s="49">
        <v>10</v>
      </c>
      <c r="O11" s="49">
        <v>1</v>
      </c>
      <c r="P11" s="49">
        <v>10</v>
      </c>
      <c r="Q11" s="49">
        <v>10</v>
      </c>
      <c r="R11" s="48">
        <v>1</v>
      </c>
      <c r="S11" s="49">
        <v>1</v>
      </c>
      <c r="T11" s="49">
        <v>1</v>
      </c>
      <c r="U11" s="49">
        <v>10</v>
      </c>
      <c r="V11" s="87">
        <v>1</v>
      </c>
      <c r="W11" s="49">
        <v>1</v>
      </c>
      <c r="X11" s="49" t="s">
        <v>18</v>
      </c>
      <c r="Y11" s="49">
        <v>1</v>
      </c>
      <c r="Z11" s="49">
        <v>5</v>
      </c>
      <c r="AA11" s="49" t="s">
        <v>65</v>
      </c>
      <c r="AB11" s="48">
        <v>1</v>
      </c>
      <c r="AC11" s="49" t="s">
        <v>65</v>
      </c>
      <c r="AD11" s="49">
        <v>1</v>
      </c>
      <c r="AE11" s="49" t="s">
        <v>74</v>
      </c>
      <c r="AF11" s="49" t="s">
        <v>74</v>
      </c>
      <c r="AG11" s="147">
        <f>SUM(C11:AF11)</f>
        <v>74</v>
      </c>
      <c r="AH11" s="148"/>
      <c r="AI11" s="64"/>
      <c r="AJ11" s="40">
        <v>500</v>
      </c>
      <c r="AK11" s="81">
        <v>45203</v>
      </c>
      <c r="AL11" s="82" t="s">
        <v>81</v>
      </c>
      <c r="AM11" s="40"/>
      <c r="AN11" s="81" t="s">
        <v>19</v>
      </c>
      <c r="AO11" s="81"/>
    </row>
    <row r="12" spans="1:41" s="19" customFormat="1" ht="18.75" customHeight="1">
      <c r="A12" s="26" t="s">
        <v>58</v>
      </c>
      <c r="B12" s="50" t="s">
        <v>57</v>
      </c>
      <c r="C12" s="47" t="s">
        <v>74</v>
      </c>
      <c r="D12" s="45">
        <v>1</v>
      </c>
      <c r="E12" s="47">
        <v>1</v>
      </c>
      <c r="F12" s="47">
        <v>1</v>
      </c>
      <c r="G12" s="47">
        <v>1</v>
      </c>
      <c r="H12" s="45" t="s">
        <v>65</v>
      </c>
      <c r="I12" s="47" t="s">
        <v>65</v>
      </c>
      <c r="J12" s="47">
        <v>1</v>
      </c>
      <c r="K12" s="45">
        <v>10</v>
      </c>
      <c r="L12" s="47" t="s">
        <v>65</v>
      </c>
      <c r="M12" s="47">
        <v>1</v>
      </c>
      <c r="N12" s="47">
        <v>10</v>
      </c>
      <c r="O12" s="47">
        <v>1</v>
      </c>
      <c r="P12" s="47" t="s">
        <v>65</v>
      </c>
      <c r="Q12" s="47">
        <v>10</v>
      </c>
      <c r="R12" s="47">
        <v>1</v>
      </c>
      <c r="S12" s="47">
        <v>1</v>
      </c>
      <c r="T12" s="47">
        <v>1</v>
      </c>
      <c r="U12" s="47">
        <v>10</v>
      </c>
      <c r="V12" s="47">
        <v>1</v>
      </c>
      <c r="W12" s="47">
        <v>1</v>
      </c>
      <c r="X12" s="89">
        <v>10</v>
      </c>
      <c r="Y12" s="47">
        <v>1</v>
      </c>
      <c r="Z12" s="47">
        <v>5</v>
      </c>
      <c r="AA12" s="47" t="s">
        <v>65</v>
      </c>
      <c r="AB12" s="47">
        <v>1</v>
      </c>
      <c r="AC12" s="47">
        <v>10</v>
      </c>
      <c r="AD12" s="47">
        <v>1</v>
      </c>
      <c r="AE12" s="47" t="s">
        <v>74</v>
      </c>
      <c r="AF12" s="47" t="s">
        <v>74</v>
      </c>
      <c r="AG12" s="147">
        <f>SUM(C12:AF12)</f>
        <v>80</v>
      </c>
      <c r="AH12" s="148"/>
      <c r="AI12" s="64"/>
      <c r="AJ12" s="40">
        <v>1000</v>
      </c>
      <c r="AK12" s="81">
        <v>45208</v>
      </c>
      <c r="AL12" s="82" t="s">
        <v>81</v>
      </c>
      <c r="AM12" s="40"/>
      <c r="AN12" s="81" t="s">
        <v>18</v>
      </c>
      <c r="AO12" s="81"/>
    </row>
    <row r="13" spans="1:41" s="19" customFormat="1" ht="18.75" customHeight="1" thickBot="1">
      <c r="A13" s="25" t="s">
        <v>55</v>
      </c>
      <c r="B13" s="51" t="s">
        <v>56</v>
      </c>
      <c r="C13" s="48" t="s">
        <v>74</v>
      </c>
      <c r="D13" s="44">
        <v>1</v>
      </c>
      <c r="E13" s="48">
        <v>1</v>
      </c>
      <c r="F13" s="48" t="s">
        <v>65</v>
      </c>
      <c r="G13" s="48" t="s">
        <v>65</v>
      </c>
      <c r="H13" s="44" t="s">
        <v>65</v>
      </c>
      <c r="I13" s="48" t="s">
        <v>65</v>
      </c>
      <c r="J13" s="48">
        <v>1</v>
      </c>
      <c r="K13" s="46">
        <v>10</v>
      </c>
      <c r="L13" s="49" t="s">
        <v>65</v>
      </c>
      <c r="M13" s="49">
        <v>1</v>
      </c>
      <c r="N13" s="49">
        <v>10</v>
      </c>
      <c r="O13" s="49">
        <v>1</v>
      </c>
      <c r="P13" s="49" t="s">
        <v>65</v>
      </c>
      <c r="Q13" s="49">
        <v>10</v>
      </c>
      <c r="R13" s="48" t="s">
        <v>74</v>
      </c>
      <c r="S13" s="49">
        <v>1</v>
      </c>
      <c r="T13" s="49">
        <v>1</v>
      </c>
      <c r="U13" s="49">
        <v>10</v>
      </c>
      <c r="V13" s="49" t="s">
        <v>74</v>
      </c>
      <c r="W13" s="49">
        <v>1</v>
      </c>
      <c r="X13" s="89">
        <v>10</v>
      </c>
      <c r="Y13" s="49">
        <v>1</v>
      </c>
      <c r="Z13" s="49">
        <v>5</v>
      </c>
      <c r="AA13" s="49" t="s">
        <v>65</v>
      </c>
      <c r="AB13" s="48">
        <v>1</v>
      </c>
      <c r="AC13" s="49">
        <v>10</v>
      </c>
      <c r="AD13" s="49" t="s">
        <v>74</v>
      </c>
      <c r="AE13" s="49" t="s">
        <v>74</v>
      </c>
      <c r="AF13" s="49" t="s">
        <v>74</v>
      </c>
      <c r="AG13" s="149">
        <f>SUM(C13:AF13)</f>
        <v>75</v>
      </c>
      <c r="AH13" s="150"/>
      <c r="AI13" s="64"/>
      <c r="AJ13" s="40">
        <v>500</v>
      </c>
      <c r="AK13" s="81" t="s">
        <v>92</v>
      </c>
      <c r="AL13" s="82"/>
      <c r="AM13" s="40"/>
      <c r="AN13" s="81" t="s">
        <v>18</v>
      </c>
      <c r="AO13" s="81"/>
    </row>
    <row r="14" spans="1:41" s="19" customFormat="1" ht="18.75" customHeight="1">
      <c r="A14" s="77" t="s">
        <v>59</v>
      </c>
      <c r="B14" s="78" t="s">
        <v>53</v>
      </c>
      <c r="C14" s="79">
        <v>5</v>
      </c>
      <c r="D14" s="79" t="s">
        <v>65</v>
      </c>
      <c r="E14" s="79">
        <v>1</v>
      </c>
      <c r="F14" s="79">
        <v>1</v>
      </c>
      <c r="G14" s="79" t="s">
        <v>65</v>
      </c>
      <c r="H14" s="79" t="s">
        <v>74</v>
      </c>
      <c r="I14" s="79" t="s">
        <v>65</v>
      </c>
      <c r="J14" s="79" t="s">
        <v>74</v>
      </c>
      <c r="K14" s="79" t="s">
        <v>65</v>
      </c>
      <c r="L14" s="79" t="s">
        <v>65</v>
      </c>
      <c r="M14" s="79">
        <v>1</v>
      </c>
      <c r="N14" s="79" t="s">
        <v>65</v>
      </c>
      <c r="O14" s="79" t="s">
        <v>65</v>
      </c>
      <c r="P14" s="79" t="s">
        <v>65</v>
      </c>
      <c r="Q14" s="79" t="s">
        <v>65</v>
      </c>
      <c r="R14" s="79" t="s">
        <v>74</v>
      </c>
      <c r="S14" s="88">
        <v>1</v>
      </c>
      <c r="T14" s="79" t="s">
        <v>65</v>
      </c>
      <c r="U14" s="79">
        <v>10</v>
      </c>
      <c r="V14" s="79" t="s">
        <v>74</v>
      </c>
      <c r="W14" s="79" t="s">
        <v>74</v>
      </c>
      <c r="X14" s="90">
        <v>10</v>
      </c>
      <c r="Y14" s="79" t="s">
        <v>74</v>
      </c>
      <c r="Z14" s="79" t="s">
        <v>74</v>
      </c>
      <c r="AA14" s="79"/>
      <c r="AB14" s="79" t="s">
        <v>65</v>
      </c>
      <c r="AC14" s="79">
        <v>10</v>
      </c>
      <c r="AD14" s="79" t="s">
        <v>74</v>
      </c>
      <c r="AE14" s="79" t="s">
        <v>74</v>
      </c>
      <c r="AF14" s="80" t="s">
        <v>74</v>
      </c>
      <c r="AG14" s="175">
        <f>SUM(C14:AF14)</f>
        <v>39</v>
      </c>
      <c r="AH14" s="176"/>
      <c r="AI14" s="64"/>
      <c r="AJ14" s="40">
        <v>500</v>
      </c>
      <c r="AK14" s="81" t="s">
        <v>92</v>
      </c>
      <c r="AL14" s="82"/>
      <c r="AM14" s="40"/>
      <c r="AN14" s="81" t="s">
        <v>18</v>
      </c>
      <c r="AO14" s="81"/>
    </row>
    <row r="15" spans="1:40" s="19" customFormat="1" ht="18.75" customHeight="1">
      <c r="A15" s="71" t="s">
        <v>54</v>
      </c>
      <c r="B15" s="72" t="s">
        <v>43</v>
      </c>
      <c r="C15" s="73" t="s">
        <v>74</v>
      </c>
      <c r="D15" s="73">
        <v>1</v>
      </c>
      <c r="E15" s="73" t="s">
        <v>65</v>
      </c>
      <c r="F15" s="73">
        <v>1</v>
      </c>
      <c r="G15" s="73" t="s">
        <v>65</v>
      </c>
      <c r="H15" s="73">
        <v>5</v>
      </c>
      <c r="I15" s="73" t="s">
        <v>65</v>
      </c>
      <c r="J15" s="73" t="s">
        <v>74</v>
      </c>
      <c r="K15" s="73" t="s">
        <v>65</v>
      </c>
      <c r="L15" s="73" t="s">
        <v>65</v>
      </c>
      <c r="M15" s="73" t="s">
        <v>74</v>
      </c>
      <c r="N15" s="73" t="s">
        <v>65</v>
      </c>
      <c r="O15" s="73" t="s">
        <v>65</v>
      </c>
      <c r="P15" s="73" t="s">
        <v>65</v>
      </c>
      <c r="Q15" s="73">
        <v>10</v>
      </c>
      <c r="R15" s="73" t="s">
        <v>74</v>
      </c>
      <c r="S15" s="73" t="s">
        <v>74</v>
      </c>
      <c r="T15" s="73" t="s">
        <v>74</v>
      </c>
      <c r="U15" s="73" t="s">
        <v>65</v>
      </c>
      <c r="V15" s="73" t="s">
        <v>74</v>
      </c>
      <c r="W15" s="73" t="s">
        <v>74</v>
      </c>
      <c r="X15" s="73" t="s">
        <v>19</v>
      </c>
      <c r="Y15" s="73" t="s">
        <v>74</v>
      </c>
      <c r="Z15" s="73" t="s">
        <v>74</v>
      </c>
      <c r="AA15" s="73"/>
      <c r="AB15" s="73" t="s">
        <v>74</v>
      </c>
      <c r="AC15" s="73">
        <v>5</v>
      </c>
      <c r="AD15" s="73" t="s">
        <v>74</v>
      </c>
      <c r="AE15" s="73" t="s">
        <v>74</v>
      </c>
      <c r="AF15" s="74" t="s">
        <v>74</v>
      </c>
      <c r="AG15" s="158">
        <f aca="true" t="shared" si="1" ref="AG15:AG24">SUM(C15:AF15)</f>
        <v>22</v>
      </c>
      <c r="AH15" s="159"/>
      <c r="AI15" s="64"/>
      <c r="AJ15" s="40">
        <v>500</v>
      </c>
      <c r="AK15" s="81">
        <v>45217</v>
      </c>
      <c r="AL15" s="82" t="s">
        <v>81</v>
      </c>
      <c r="AM15" s="40"/>
      <c r="AN15" s="81" t="s">
        <v>18</v>
      </c>
    </row>
    <row r="16" spans="1:40" s="19" customFormat="1" ht="18.75" customHeight="1">
      <c r="A16" s="26" t="s">
        <v>40</v>
      </c>
      <c r="B16" s="50" t="s">
        <v>41</v>
      </c>
      <c r="C16" s="45">
        <v>5</v>
      </c>
      <c r="D16" s="45">
        <v>1</v>
      </c>
      <c r="E16" s="45" t="s">
        <v>65</v>
      </c>
      <c r="F16" s="45" t="s">
        <v>65</v>
      </c>
      <c r="G16" s="45">
        <v>1</v>
      </c>
      <c r="H16" s="45">
        <v>5</v>
      </c>
      <c r="I16" s="45">
        <v>10</v>
      </c>
      <c r="J16" s="45">
        <v>1</v>
      </c>
      <c r="K16" s="45" t="s">
        <v>65</v>
      </c>
      <c r="L16" s="45" t="s">
        <v>65</v>
      </c>
      <c r="M16" s="45" t="s">
        <v>74</v>
      </c>
      <c r="N16" s="45" t="s">
        <v>65</v>
      </c>
      <c r="O16" s="45">
        <v>1</v>
      </c>
      <c r="P16" s="45" t="s">
        <v>65</v>
      </c>
      <c r="Q16" s="45" t="s">
        <v>65</v>
      </c>
      <c r="R16" s="45" t="s">
        <v>74</v>
      </c>
      <c r="S16" s="45" t="s">
        <v>74</v>
      </c>
      <c r="T16" s="45">
        <v>1</v>
      </c>
      <c r="U16" s="45" t="s">
        <v>65</v>
      </c>
      <c r="V16" s="45" t="s">
        <v>74</v>
      </c>
      <c r="W16" s="45" t="s">
        <v>74</v>
      </c>
      <c r="X16" s="45" t="s">
        <v>19</v>
      </c>
      <c r="Y16" s="45" t="s">
        <v>74</v>
      </c>
      <c r="Z16" s="45">
        <v>5</v>
      </c>
      <c r="AA16" s="45"/>
      <c r="AB16" s="45" t="s">
        <v>74</v>
      </c>
      <c r="AC16" s="45">
        <v>5</v>
      </c>
      <c r="AD16" s="45" t="s">
        <v>74</v>
      </c>
      <c r="AE16" s="45" t="s">
        <v>74</v>
      </c>
      <c r="AF16" s="70" t="s">
        <v>74</v>
      </c>
      <c r="AG16" s="158">
        <f t="shared" si="1"/>
        <v>35</v>
      </c>
      <c r="AH16" s="159"/>
      <c r="AI16" s="64"/>
      <c r="AJ16" s="40">
        <v>1000</v>
      </c>
      <c r="AK16" s="81">
        <v>45203</v>
      </c>
      <c r="AL16" s="82" t="s">
        <v>81</v>
      </c>
      <c r="AM16" s="40"/>
      <c r="AN16" s="86" t="s">
        <v>96</v>
      </c>
    </row>
    <row r="17" spans="1:40" s="19" customFormat="1" ht="18.75" customHeight="1">
      <c r="A17" s="71" t="s">
        <v>75</v>
      </c>
      <c r="B17" s="72" t="s">
        <v>60</v>
      </c>
      <c r="C17" s="73" t="s">
        <v>74</v>
      </c>
      <c r="D17" s="73">
        <v>1</v>
      </c>
      <c r="E17" s="73">
        <v>1</v>
      </c>
      <c r="F17" s="73" t="s">
        <v>65</v>
      </c>
      <c r="G17" s="73">
        <v>1</v>
      </c>
      <c r="H17" s="73">
        <v>5</v>
      </c>
      <c r="I17" s="73">
        <v>10</v>
      </c>
      <c r="J17" s="73">
        <v>1</v>
      </c>
      <c r="K17" s="73" t="s">
        <v>65</v>
      </c>
      <c r="L17" s="73" t="s">
        <v>65</v>
      </c>
      <c r="M17" s="73" t="s">
        <v>65</v>
      </c>
      <c r="N17" s="73" t="s">
        <v>65</v>
      </c>
      <c r="O17" s="73">
        <v>1</v>
      </c>
      <c r="P17" s="73" t="s">
        <v>65</v>
      </c>
      <c r="Q17" s="73" t="s">
        <v>65</v>
      </c>
      <c r="R17" s="73">
        <v>1</v>
      </c>
      <c r="S17" s="73" t="s">
        <v>74</v>
      </c>
      <c r="T17" s="73">
        <v>1</v>
      </c>
      <c r="U17" s="73" t="s">
        <v>65</v>
      </c>
      <c r="V17" s="73" t="s">
        <v>74</v>
      </c>
      <c r="W17" s="73">
        <v>1</v>
      </c>
      <c r="X17" s="92">
        <v>10</v>
      </c>
      <c r="Y17" s="73" t="s">
        <v>74</v>
      </c>
      <c r="Z17" s="73" t="s">
        <v>74</v>
      </c>
      <c r="AA17" s="73"/>
      <c r="AB17" s="73" t="s">
        <v>74</v>
      </c>
      <c r="AC17" s="73" t="s">
        <v>65</v>
      </c>
      <c r="AD17" s="73" t="s">
        <v>74</v>
      </c>
      <c r="AE17" s="73" t="s">
        <v>74</v>
      </c>
      <c r="AF17" s="74" t="s">
        <v>74</v>
      </c>
      <c r="AG17" s="158">
        <f t="shared" si="1"/>
        <v>33</v>
      </c>
      <c r="AH17" s="159"/>
      <c r="AI17" s="64"/>
      <c r="AJ17" s="40">
        <v>1000</v>
      </c>
      <c r="AK17" s="81">
        <v>45208</v>
      </c>
      <c r="AL17" s="82" t="s">
        <v>81</v>
      </c>
      <c r="AM17" s="40"/>
      <c r="AN17" s="81" t="s">
        <v>18</v>
      </c>
    </row>
    <row r="18" spans="1:40" s="19" customFormat="1" ht="18.75" customHeight="1">
      <c r="A18" s="26" t="s">
        <v>38</v>
      </c>
      <c r="B18" s="50" t="s">
        <v>39</v>
      </c>
      <c r="C18" s="45" t="s">
        <v>74</v>
      </c>
      <c r="D18" s="45">
        <v>1</v>
      </c>
      <c r="E18" s="45">
        <v>1</v>
      </c>
      <c r="F18" s="45" t="s">
        <v>65</v>
      </c>
      <c r="G18" s="45">
        <v>1</v>
      </c>
      <c r="H18" s="45">
        <v>5</v>
      </c>
      <c r="I18" s="45" t="s">
        <v>65</v>
      </c>
      <c r="J18" s="45">
        <v>1</v>
      </c>
      <c r="K18" s="45">
        <v>10</v>
      </c>
      <c r="L18" s="45" t="s">
        <v>65</v>
      </c>
      <c r="M18" s="45" t="s">
        <v>74</v>
      </c>
      <c r="N18" s="45" t="s">
        <v>65</v>
      </c>
      <c r="O18" s="45">
        <v>1</v>
      </c>
      <c r="P18" s="45" t="s">
        <v>65</v>
      </c>
      <c r="Q18" s="45">
        <v>10</v>
      </c>
      <c r="R18" s="45">
        <v>1</v>
      </c>
      <c r="S18" s="45" t="s">
        <v>65</v>
      </c>
      <c r="T18" s="45">
        <v>1</v>
      </c>
      <c r="U18" s="45" t="s">
        <v>65</v>
      </c>
      <c r="V18" s="45" t="s">
        <v>74</v>
      </c>
      <c r="W18" s="45" t="s">
        <v>74</v>
      </c>
      <c r="X18" s="45">
        <v>10</v>
      </c>
      <c r="Y18" s="45" t="s">
        <v>74</v>
      </c>
      <c r="Z18" s="45" t="s">
        <v>74</v>
      </c>
      <c r="AA18" s="45"/>
      <c r="AB18" s="45" t="s">
        <v>74</v>
      </c>
      <c r="AC18" s="45">
        <v>5</v>
      </c>
      <c r="AD18" s="45" t="s">
        <v>74</v>
      </c>
      <c r="AE18" s="45" t="s">
        <v>74</v>
      </c>
      <c r="AF18" s="70" t="s">
        <v>74</v>
      </c>
      <c r="AG18" s="158">
        <f>SUM(C18:AF18)</f>
        <v>47</v>
      </c>
      <c r="AH18" s="159"/>
      <c r="AI18" s="64"/>
      <c r="AJ18" s="40">
        <v>500</v>
      </c>
      <c r="AK18" s="81" t="s">
        <v>92</v>
      </c>
      <c r="AL18" s="82"/>
      <c r="AM18" s="40"/>
      <c r="AN18" s="81" t="s">
        <v>18</v>
      </c>
    </row>
    <row r="19" spans="1:40" s="19" customFormat="1" ht="18.75" customHeight="1">
      <c r="A19" s="71" t="s">
        <v>37</v>
      </c>
      <c r="B19" s="72" t="s">
        <v>33</v>
      </c>
      <c r="C19" s="73" t="s">
        <v>74</v>
      </c>
      <c r="D19" s="73">
        <v>1</v>
      </c>
      <c r="E19" s="73" t="s">
        <v>65</v>
      </c>
      <c r="F19" s="73" t="s">
        <v>65</v>
      </c>
      <c r="G19" s="73">
        <v>1</v>
      </c>
      <c r="H19" s="73" t="s">
        <v>65</v>
      </c>
      <c r="I19" s="73" t="s">
        <v>65</v>
      </c>
      <c r="J19" s="73">
        <v>1</v>
      </c>
      <c r="K19" s="73" t="s">
        <v>65</v>
      </c>
      <c r="L19" s="73" t="s">
        <v>65</v>
      </c>
      <c r="M19" s="73" t="s">
        <v>74</v>
      </c>
      <c r="N19" s="73" t="s">
        <v>65</v>
      </c>
      <c r="O19" s="73">
        <v>1</v>
      </c>
      <c r="P19" s="73" t="s">
        <v>65</v>
      </c>
      <c r="Q19" s="73">
        <v>5</v>
      </c>
      <c r="R19" s="73" t="s">
        <v>74</v>
      </c>
      <c r="S19" s="73" t="s">
        <v>74</v>
      </c>
      <c r="T19" s="73" t="s">
        <v>74</v>
      </c>
      <c r="U19" s="73" t="s">
        <v>65</v>
      </c>
      <c r="V19" s="73" t="s">
        <v>74</v>
      </c>
      <c r="W19" s="73" t="s">
        <v>74</v>
      </c>
      <c r="X19" s="73">
        <v>10</v>
      </c>
      <c r="Y19" s="73" t="s">
        <v>74</v>
      </c>
      <c r="Z19" s="73" t="s">
        <v>74</v>
      </c>
      <c r="AA19" s="73"/>
      <c r="AB19" s="73" t="s">
        <v>74</v>
      </c>
      <c r="AC19" s="73">
        <v>5</v>
      </c>
      <c r="AD19" s="73" t="s">
        <v>74</v>
      </c>
      <c r="AE19" s="73" t="s">
        <v>74</v>
      </c>
      <c r="AF19" s="74" t="s">
        <v>74</v>
      </c>
      <c r="AG19" s="158">
        <f>SUM(C19:AF19)</f>
        <v>24</v>
      </c>
      <c r="AH19" s="159"/>
      <c r="AI19" s="64"/>
      <c r="AJ19" s="40">
        <v>1000</v>
      </c>
      <c r="AK19" s="81">
        <v>45203</v>
      </c>
      <c r="AL19" s="82">
        <v>45205</v>
      </c>
      <c r="AM19" s="40"/>
      <c r="AN19" s="81" t="s">
        <v>18</v>
      </c>
    </row>
    <row r="20" spans="1:40" s="19" customFormat="1" ht="18.75" customHeight="1">
      <c r="A20" s="26" t="s">
        <v>34</v>
      </c>
      <c r="B20" s="50" t="s">
        <v>30</v>
      </c>
      <c r="C20" s="45" t="s">
        <v>74</v>
      </c>
      <c r="D20" s="45">
        <v>1</v>
      </c>
      <c r="E20" s="45" t="s">
        <v>65</v>
      </c>
      <c r="F20" s="45" t="s">
        <v>65</v>
      </c>
      <c r="G20" s="45">
        <v>1</v>
      </c>
      <c r="H20" s="45" t="s">
        <v>65</v>
      </c>
      <c r="I20" s="45" t="s">
        <v>65</v>
      </c>
      <c r="J20" s="45" t="s">
        <v>74</v>
      </c>
      <c r="K20" s="45" t="s">
        <v>65</v>
      </c>
      <c r="L20" s="45" t="s">
        <v>65</v>
      </c>
      <c r="M20" s="45">
        <v>1</v>
      </c>
      <c r="N20" s="45" t="s">
        <v>65</v>
      </c>
      <c r="O20" s="45">
        <v>1</v>
      </c>
      <c r="P20" s="45" t="s">
        <v>65</v>
      </c>
      <c r="Q20" s="45">
        <v>5</v>
      </c>
      <c r="R20" s="45">
        <v>1</v>
      </c>
      <c r="S20" s="45" t="s">
        <v>74</v>
      </c>
      <c r="T20" s="45" t="s">
        <v>74</v>
      </c>
      <c r="U20" s="45" t="s">
        <v>65</v>
      </c>
      <c r="V20" s="45" t="s">
        <v>74</v>
      </c>
      <c r="W20" s="45" t="s">
        <v>74</v>
      </c>
      <c r="X20" s="45">
        <v>10</v>
      </c>
      <c r="Y20" s="45" t="s">
        <v>74</v>
      </c>
      <c r="Z20" s="45" t="s">
        <v>74</v>
      </c>
      <c r="AA20" s="45"/>
      <c r="AB20" s="45" t="s">
        <v>74</v>
      </c>
      <c r="AC20" s="45">
        <v>5</v>
      </c>
      <c r="AD20" s="45" t="s">
        <v>74</v>
      </c>
      <c r="AE20" s="45" t="s">
        <v>74</v>
      </c>
      <c r="AF20" s="70" t="s">
        <v>74</v>
      </c>
      <c r="AG20" s="158">
        <f>SUM(C20:AF20)</f>
        <v>25</v>
      </c>
      <c r="AH20" s="159"/>
      <c r="AI20" s="64"/>
      <c r="AJ20" s="40">
        <v>500</v>
      </c>
      <c r="AK20" s="81" t="s">
        <v>92</v>
      </c>
      <c r="AL20" s="82"/>
      <c r="AM20" s="40"/>
      <c r="AN20" s="81" t="s">
        <v>18</v>
      </c>
    </row>
    <row r="21" spans="1:41" s="19" customFormat="1" ht="18.75" customHeight="1" thickBot="1">
      <c r="A21" s="71" t="s">
        <v>31</v>
      </c>
      <c r="B21" s="72" t="s">
        <v>32</v>
      </c>
      <c r="C21" s="73" t="s">
        <v>74</v>
      </c>
      <c r="D21" s="73" t="s">
        <v>65</v>
      </c>
      <c r="E21" s="73" t="s">
        <v>65</v>
      </c>
      <c r="F21" s="73" t="s">
        <v>65</v>
      </c>
      <c r="G21" s="73" t="s">
        <v>65</v>
      </c>
      <c r="H21" s="73">
        <v>1</v>
      </c>
      <c r="I21" s="73" t="s">
        <v>65</v>
      </c>
      <c r="J21" s="73" t="s">
        <v>74</v>
      </c>
      <c r="K21" s="73">
        <v>10</v>
      </c>
      <c r="L21" s="73" t="s">
        <v>65</v>
      </c>
      <c r="M21" s="73" t="s">
        <v>74</v>
      </c>
      <c r="N21" s="73" t="s">
        <v>65</v>
      </c>
      <c r="O21" s="73" t="s">
        <v>74</v>
      </c>
      <c r="P21" s="73" t="s">
        <v>65</v>
      </c>
      <c r="Q21" s="73">
        <v>5</v>
      </c>
      <c r="R21" s="73" t="s">
        <v>98</v>
      </c>
      <c r="S21" s="73" t="s">
        <v>74</v>
      </c>
      <c r="T21" s="73" t="s">
        <v>74</v>
      </c>
      <c r="U21" s="73" t="s">
        <v>65</v>
      </c>
      <c r="V21" s="73" t="s">
        <v>74</v>
      </c>
      <c r="W21" s="73" t="s">
        <v>74</v>
      </c>
      <c r="X21" s="92">
        <v>10</v>
      </c>
      <c r="Y21" s="73" t="s">
        <v>74</v>
      </c>
      <c r="Z21" s="73" t="s">
        <v>74</v>
      </c>
      <c r="AA21" s="73"/>
      <c r="AB21" s="73" t="s">
        <v>74</v>
      </c>
      <c r="AC21" s="73">
        <v>5</v>
      </c>
      <c r="AD21" s="73">
        <v>1</v>
      </c>
      <c r="AE21" s="73" t="s">
        <v>74</v>
      </c>
      <c r="AF21" s="74" t="s">
        <v>74</v>
      </c>
      <c r="AG21" s="158">
        <f>SUM(C21:AF21)</f>
        <v>32</v>
      </c>
      <c r="AH21" s="159"/>
      <c r="AI21" s="64"/>
      <c r="AJ21" s="40">
        <v>500</v>
      </c>
      <c r="AK21" s="81" t="s">
        <v>92</v>
      </c>
      <c r="AL21" s="82"/>
      <c r="AM21" s="40"/>
      <c r="AN21" s="81" t="s">
        <v>18</v>
      </c>
      <c r="AO21" s="81"/>
    </row>
    <row r="22" spans="1:40" s="19" customFormat="1" ht="18.75" customHeight="1">
      <c r="A22" s="54" t="s">
        <v>29</v>
      </c>
      <c r="B22" s="55" t="s">
        <v>28</v>
      </c>
      <c r="C22" s="56">
        <v>5</v>
      </c>
      <c r="D22" s="56">
        <v>1</v>
      </c>
      <c r="E22" s="56" t="s">
        <v>65</v>
      </c>
      <c r="F22" s="56">
        <v>1</v>
      </c>
      <c r="G22" s="56" t="s">
        <v>65</v>
      </c>
      <c r="H22" s="56">
        <v>5</v>
      </c>
      <c r="I22" s="56" t="s">
        <v>65</v>
      </c>
      <c r="J22" s="56" t="s">
        <v>65</v>
      </c>
      <c r="K22" s="56" t="s">
        <v>65</v>
      </c>
      <c r="L22" s="56" t="s">
        <v>65</v>
      </c>
      <c r="M22" s="56" t="s">
        <v>65</v>
      </c>
      <c r="N22" s="56" t="s">
        <v>65</v>
      </c>
      <c r="O22" s="56" t="s">
        <v>65</v>
      </c>
      <c r="P22" s="56" t="s">
        <v>65</v>
      </c>
      <c r="Q22" s="56" t="s">
        <v>65</v>
      </c>
      <c r="R22" s="56" t="s">
        <v>65</v>
      </c>
      <c r="S22" s="56" t="s">
        <v>65</v>
      </c>
      <c r="T22" s="56" t="s">
        <v>65</v>
      </c>
      <c r="U22" s="56" t="s">
        <v>65</v>
      </c>
      <c r="V22" s="56" t="s">
        <v>65</v>
      </c>
      <c r="W22" s="56" t="s">
        <v>65</v>
      </c>
      <c r="X22" s="90">
        <v>10</v>
      </c>
      <c r="Y22" s="56" t="s">
        <v>65</v>
      </c>
      <c r="Z22" s="56" t="s">
        <v>65</v>
      </c>
      <c r="AA22" s="56">
        <v>5</v>
      </c>
      <c r="AB22" s="56" t="s">
        <v>65</v>
      </c>
      <c r="AC22" s="56">
        <v>10</v>
      </c>
      <c r="AD22" s="56" t="s">
        <v>65</v>
      </c>
      <c r="AE22" s="56" t="s">
        <v>74</v>
      </c>
      <c r="AF22" s="56" t="s">
        <v>74</v>
      </c>
      <c r="AG22" s="163">
        <f t="shared" si="1"/>
        <v>37</v>
      </c>
      <c r="AH22" s="164"/>
      <c r="AI22" s="65"/>
      <c r="AJ22" s="40">
        <v>500</v>
      </c>
      <c r="AK22" s="81" t="s">
        <v>92</v>
      </c>
      <c r="AL22" s="82"/>
      <c r="AM22" s="40"/>
      <c r="AN22" s="84" t="s">
        <v>18</v>
      </c>
    </row>
    <row r="23" spans="1:40" s="19" customFormat="1" ht="18.75" customHeight="1">
      <c r="A23" s="67" t="s">
        <v>35</v>
      </c>
      <c r="B23" s="68" t="s">
        <v>17</v>
      </c>
      <c r="C23" s="69" t="s">
        <v>74</v>
      </c>
      <c r="D23" s="69" t="s">
        <v>65</v>
      </c>
      <c r="E23" s="69" t="s">
        <v>65</v>
      </c>
      <c r="F23" s="69" t="s">
        <v>65</v>
      </c>
      <c r="G23" s="69" t="s">
        <v>65</v>
      </c>
      <c r="H23" s="69" t="s">
        <v>65</v>
      </c>
      <c r="I23" s="69" t="s">
        <v>65</v>
      </c>
      <c r="J23" s="69" t="s">
        <v>65</v>
      </c>
      <c r="K23" s="69" t="s">
        <v>65</v>
      </c>
      <c r="L23" s="69" t="s">
        <v>65</v>
      </c>
      <c r="M23" s="69" t="s">
        <v>65</v>
      </c>
      <c r="N23" s="69" t="s">
        <v>65</v>
      </c>
      <c r="O23" s="69" t="s">
        <v>65</v>
      </c>
      <c r="P23" s="69" t="s">
        <v>65</v>
      </c>
      <c r="Q23" s="69" t="s">
        <v>65</v>
      </c>
      <c r="R23" s="69" t="s">
        <v>65</v>
      </c>
      <c r="S23" s="69" t="s">
        <v>65</v>
      </c>
      <c r="T23" s="69" t="s">
        <v>65</v>
      </c>
      <c r="U23" s="69" t="s">
        <v>65</v>
      </c>
      <c r="V23" s="69" t="s">
        <v>65</v>
      </c>
      <c r="W23" s="69" t="s">
        <v>65</v>
      </c>
      <c r="X23" s="69" t="s">
        <v>65</v>
      </c>
      <c r="Y23" s="69" t="s">
        <v>65</v>
      </c>
      <c r="Z23" s="69" t="s">
        <v>65</v>
      </c>
      <c r="AA23" s="69" t="s">
        <v>65</v>
      </c>
      <c r="AB23" s="69" t="s">
        <v>65</v>
      </c>
      <c r="AC23" s="69" t="s">
        <v>65</v>
      </c>
      <c r="AD23" s="69" t="s">
        <v>65</v>
      </c>
      <c r="AE23" s="69" t="s">
        <v>74</v>
      </c>
      <c r="AF23" s="69" t="s">
        <v>74</v>
      </c>
      <c r="AG23" s="156">
        <f>SUM(C23:AF23)</f>
        <v>0</v>
      </c>
      <c r="AH23" s="157"/>
      <c r="AI23" s="65"/>
      <c r="AJ23" s="40">
        <v>500</v>
      </c>
      <c r="AK23" s="81" t="s">
        <v>92</v>
      </c>
      <c r="AL23" s="82"/>
      <c r="AM23" s="40"/>
      <c r="AN23" s="84" t="s">
        <v>18</v>
      </c>
    </row>
    <row r="24" spans="1:41" ht="18.75" customHeight="1" thickBot="1">
      <c r="A24" s="57" t="s">
        <v>3</v>
      </c>
      <c r="B24" s="58" t="s">
        <v>4</v>
      </c>
      <c r="C24" s="59">
        <v>5</v>
      </c>
      <c r="D24" s="59" t="s">
        <v>65</v>
      </c>
      <c r="E24" s="59" t="s">
        <v>65</v>
      </c>
      <c r="F24" s="59" t="s">
        <v>65</v>
      </c>
      <c r="G24" s="59">
        <v>1</v>
      </c>
      <c r="H24" s="59">
        <v>5</v>
      </c>
      <c r="I24" s="59">
        <v>10</v>
      </c>
      <c r="J24" s="59">
        <v>1</v>
      </c>
      <c r="K24" s="59">
        <v>10</v>
      </c>
      <c r="L24" s="59">
        <v>5</v>
      </c>
      <c r="M24" s="59">
        <v>1</v>
      </c>
      <c r="N24" s="59">
        <v>10</v>
      </c>
      <c r="O24" s="59">
        <v>1</v>
      </c>
      <c r="P24" s="59">
        <v>10</v>
      </c>
      <c r="Q24" s="59">
        <v>10</v>
      </c>
      <c r="R24" s="59">
        <v>1</v>
      </c>
      <c r="S24" s="59">
        <v>1</v>
      </c>
      <c r="T24" s="59">
        <v>1</v>
      </c>
      <c r="U24" s="59">
        <v>10</v>
      </c>
      <c r="V24" s="59">
        <v>1</v>
      </c>
      <c r="W24" s="59">
        <v>1</v>
      </c>
      <c r="X24" s="91">
        <v>10</v>
      </c>
      <c r="Y24" s="59">
        <v>1</v>
      </c>
      <c r="Z24" s="59">
        <v>5</v>
      </c>
      <c r="AA24" s="59" t="s">
        <v>65</v>
      </c>
      <c r="AB24" s="59">
        <v>1</v>
      </c>
      <c r="AC24" s="59">
        <v>10</v>
      </c>
      <c r="AD24" s="59">
        <v>1</v>
      </c>
      <c r="AE24" s="59" t="s">
        <v>65</v>
      </c>
      <c r="AF24" s="59">
        <v>5</v>
      </c>
      <c r="AG24" s="165">
        <f t="shared" si="1"/>
        <v>117</v>
      </c>
      <c r="AH24" s="166"/>
      <c r="AI24" s="65"/>
      <c r="AJ24" s="40">
        <v>500</v>
      </c>
      <c r="AK24" s="81" t="s">
        <v>92</v>
      </c>
      <c r="AL24" s="83"/>
      <c r="AM24" s="40"/>
      <c r="AN24" s="81" t="s">
        <v>18</v>
      </c>
      <c r="AO24" s="81"/>
    </row>
    <row r="25" spans="1:37" ht="10.5" customHeight="1">
      <c r="A25" s="15"/>
      <c r="B25" s="16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U25" s="42"/>
      <c r="V25" s="18"/>
      <c r="W25" s="18"/>
      <c r="X25" s="18"/>
      <c r="Y25" s="18"/>
      <c r="Z25" s="18"/>
      <c r="AA25" s="18"/>
      <c r="AB25" s="52" t="s">
        <v>52</v>
      </c>
      <c r="AC25" s="52"/>
      <c r="AD25" s="52"/>
      <c r="AE25" s="52"/>
      <c r="AF25" s="52"/>
      <c r="AG25" s="52"/>
      <c r="AH25" s="66"/>
      <c r="AI25" s="66"/>
      <c r="AJ25" s="39"/>
      <c r="AK25" s="39"/>
    </row>
    <row r="26" spans="1:37" ht="10.5" customHeight="1">
      <c r="A26" s="162" t="s">
        <v>5</v>
      </c>
      <c r="B26" s="162"/>
      <c r="C26" s="24">
        <v>1</v>
      </c>
      <c r="D26" s="17" t="s">
        <v>6</v>
      </c>
      <c r="E26" s="17"/>
      <c r="F26" s="17"/>
      <c r="G26" s="36"/>
      <c r="I26" s="29" t="s">
        <v>23</v>
      </c>
      <c r="J26" s="29"/>
      <c r="K26" s="29"/>
      <c r="M26" s="20" t="s">
        <v>7</v>
      </c>
      <c r="N26" s="20"/>
      <c r="O26" s="20"/>
      <c r="P26" s="20"/>
      <c r="Q26" s="20"/>
      <c r="R26" s="20"/>
      <c r="S26" s="42"/>
      <c r="T26" s="167" t="s">
        <v>8</v>
      </c>
      <c r="U26" s="167"/>
      <c r="V26" s="167"/>
      <c r="W26" s="42"/>
      <c r="X26" s="154" t="s">
        <v>26</v>
      </c>
      <c r="Y26" s="154"/>
      <c r="Z26" s="154"/>
      <c r="AB26" s="52" t="s">
        <v>48</v>
      </c>
      <c r="AC26" s="52"/>
      <c r="AD26" s="52"/>
      <c r="AE26" s="52"/>
      <c r="AF26" s="52"/>
      <c r="AG26" s="52"/>
      <c r="AH26" s="66"/>
      <c r="AI26" s="66"/>
      <c r="AJ26" s="39"/>
      <c r="AK26" s="39"/>
    </row>
    <row r="27" spans="1:37" ht="10.5" customHeight="1">
      <c r="A27" s="18"/>
      <c r="B27" s="18"/>
      <c r="C27" s="24" t="s">
        <v>68</v>
      </c>
      <c r="D27" s="17" t="s">
        <v>9</v>
      </c>
      <c r="E27" s="17"/>
      <c r="F27" s="17"/>
      <c r="G27" s="36"/>
      <c r="I27" s="27" t="s">
        <v>18</v>
      </c>
      <c r="J27" s="28" t="s">
        <v>21</v>
      </c>
      <c r="K27" s="28"/>
      <c r="M27" s="21" t="s">
        <v>10</v>
      </c>
      <c r="N27" s="21"/>
      <c r="O27" s="21"/>
      <c r="P27" s="21"/>
      <c r="Q27" s="21"/>
      <c r="R27" s="21"/>
      <c r="S27" s="42"/>
      <c r="T27" s="168" t="s">
        <v>11</v>
      </c>
      <c r="U27" s="169"/>
      <c r="V27" s="170"/>
      <c r="W27" s="42"/>
      <c r="X27" s="155" t="s">
        <v>27</v>
      </c>
      <c r="Y27" s="155"/>
      <c r="Z27" s="155"/>
      <c r="AB27" s="52" t="s">
        <v>49</v>
      </c>
      <c r="AC27" s="52"/>
      <c r="AD27" s="52"/>
      <c r="AE27" s="52"/>
      <c r="AF27" s="52"/>
      <c r="AG27" s="52"/>
      <c r="AH27" s="66"/>
      <c r="AI27" s="66"/>
      <c r="AJ27" s="39"/>
      <c r="AK27" s="39"/>
    </row>
    <row r="28" spans="1:37" ht="10.5" customHeight="1">
      <c r="A28" s="18"/>
      <c r="B28" s="18"/>
      <c r="C28" s="24" t="s">
        <v>65</v>
      </c>
      <c r="D28" s="17" t="s">
        <v>12</v>
      </c>
      <c r="E28" s="17"/>
      <c r="F28" s="17"/>
      <c r="G28" s="36"/>
      <c r="I28" s="27" t="s">
        <v>19</v>
      </c>
      <c r="J28" s="28" t="s">
        <v>22</v>
      </c>
      <c r="K28" s="28"/>
      <c r="M28" s="22" t="s">
        <v>13</v>
      </c>
      <c r="N28" s="22"/>
      <c r="O28" s="22"/>
      <c r="P28" s="22"/>
      <c r="Q28" s="22"/>
      <c r="R28" s="22"/>
      <c r="S28" s="42"/>
      <c r="T28" s="151" t="s">
        <v>14</v>
      </c>
      <c r="U28" s="152"/>
      <c r="V28" s="153"/>
      <c r="W28" s="42"/>
      <c r="X28" s="161" t="s">
        <v>99</v>
      </c>
      <c r="Y28" s="161"/>
      <c r="Z28" s="161"/>
      <c r="AB28" s="52" t="s">
        <v>50</v>
      </c>
      <c r="AC28" s="52"/>
      <c r="AD28" s="52"/>
      <c r="AE28" s="52"/>
      <c r="AF28" s="52"/>
      <c r="AG28" s="52"/>
      <c r="AH28" s="66"/>
      <c r="AI28" s="66"/>
      <c r="AJ28" s="39"/>
      <c r="AK28" s="39"/>
    </row>
    <row r="29" spans="1:37" ht="10.5" customHeight="1">
      <c r="A29" s="18"/>
      <c r="B29" s="18"/>
      <c r="C29" s="24" t="s">
        <v>69</v>
      </c>
      <c r="D29" s="17" t="s">
        <v>15</v>
      </c>
      <c r="E29" s="17"/>
      <c r="F29" s="17"/>
      <c r="G29" s="36"/>
      <c r="I29" s="27" t="s">
        <v>20</v>
      </c>
      <c r="J29" s="28" t="s">
        <v>24</v>
      </c>
      <c r="K29" s="28"/>
      <c r="M29" s="23" t="s">
        <v>16</v>
      </c>
      <c r="N29" s="23"/>
      <c r="O29" s="23"/>
      <c r="P29" s="23"/>
      <c r="Q29" s="23"/>
      <c r="R29" s="23"/>
      <c r="S29" s="42"/>
      <c r="T29" s="42"/>
      <c r="U29" s="42"/>
      <c r="V29" s="18"/>
      <c r="W29" s="18"/>
      <c r="X29" s="160" t="s">
        <v>47</v>
      </c>
      <c r="Y29" s="160"/>
      <c r="Z29" s="160"/>
      <c r="AA29" s="160"/>
      <c r="AB29" s="53" t="s">
        <v>51</v>
      </c>
      <c r="AC29" s="52"/>
      <c r="AD29" s="52"/>
      <c r="AE29" s="52"/>
      <c r="AF29" s="52"/>
      <c r="AG29" s="52"/>
      <c r="AH29" s="66"/>
      <c r="AI29" s="66"/>
      <c r="AJ29" s="39"/>
      <c r="AK29" s="39"/>
    </row>
    <row r="30" spans="1:37" ht="12.75">
      <c r="A30" s="18"/>
      <c r="B30" s="18"/>
      <c r="X30" s="42"/>
      <c r="AJ30" s="39"/>
      <c r="AK30" s="39"/>
    </row>
    <row r="31" spans="1:37" ht="12.75">
      <c r="A31" s="18"/>
      <c r="B31" s="18"/>
      <c r="X31" s="18"/>
      <c r="Y31" s="18"/>
      <c r="AA31" s="18"/>
      <c r="AJ31" s="39"/>
      <c r="AK31" s="39"/>
    </row>
    <row r="32" spans="1:37" ht="12.75">
      <c r="A32" s="18"/>
      <c r="B32" s="18"/>
      <c r="X32" s="37"/>
      <c r="AJ32" s="39"/>
      <c r="AK32" s="39"/>
    </row>
  </sheetData>
  <sheetProtection/>
  <mergeCells count="31">
    <mergeCell ref="AG2:AH2"/>
    <mergeCell ref="AG3:AH3"/>
    <mergeCell ref="AG14:AH14"/>
    <mergeCell ref="AG9:AH9"/>
    <mergeCell ref="AG10:AH10"/>
    <mergeCell ref="AG18:AH18"/>
    <mergeCell ref="AG4:AH4"/>
    <mergeCell ref="AG5:AH5"/>
    <mergeCell ref="AG6:AH6"/>
    <mergeCell ref="AG8:AH8"/>
    <mergeCell ref="A26:B26"/>
    <mergeCell ref="AG22:AH22"/>
    <mergeCell ref="AG24:AH24"/>
    <mergeCell ref="T26:V26"/>
    <mergeCell ref="T27:V27"/>
    <mergeCell ref="AG15:AH15"/>
    <mergeCell ref="X29:AA29"/>
    <mergeCell ref="AG16:AH16"/>
    <mergeCell ref="AG20:AH20"/>
    <mergeCell ref="AG17:AH17"/>
    <mergeCell ref="AG19:AH19"/>
    <mergeCell ref="X28:Z28"/>
    <mergeCell ref="AG7:AH7"/>
    <mergeCell ref="AG12:AH12"/>
    <mergeCell ref="AG13:AH13"/>
    <mergeCell ref="T28:V28"/>
    <mergeCell ref="X26:Z26"/>
    <mergeCell ref="X27:Z27"/>
    <mergeCell ref="AG23:AH23"/>
    <mergeCell ref="AG21:AH21"/>
    <mergeCell ref="AG11:AH11"/>
  </mergeCells>
  <printOptions/>
  <pageMargins left="0.35433070866141736" right="0.1968503937007874" top="0.7874015748031497" bottom="0.35433070866141736" header="0.3937007874015748" footer="0.31496062992125984"/>
  <pageSetup horizontalDpi="600" verticalDpi="600" orientation="landscape" paperSize="9" scale="88" r:id="rId2"/>
  <headerFooter alignWithMargins="0">
    <oddHeader>&amp;C&amp;"Arial Black,Tučné"&amp;18Oddíl Potápníků - docházka - rok 2023 / 2024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3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3" sqref="Q3"/>
    </sheetView>
  </sheetViews>
  <sheetFormatPr defaultColWidth="9.140625" defaultRowHeight="12.75"/>
  <cols>
    <col min="1" max="1" width="10.140625" style="0" customWidth="1"/>
    <col min="2" max="2" width="9.7109375" style="0" customWidth="1"/>
    <col min="3" max="20" width="4.57421875" style="0" customWidth="1"/>
    <col min="21" max="21" width="4.57421875" style="37" customWidth="1"/>
    <col min="22" max="22" width="5.140625" style="0" bestFit="1" customWidth="1"/>
    <col min="23" max="32" width="4.57421875" style="0" customWidth="1"/>
    <col min="33" max="34" width="3.7109375" style="0" customWidth="1"/>
    <col min="35" max="35" width="0.85546875" style="0" customWidth="1"/>
    <col min="36" max="36" width="5.7109375" style="37" customWidth="1"/>
    <col min="37" max="37" width="4.57421875" style="37" customWidth="1"/>
    <col min="38" max="38" width="5.00390625" style="37" customWidth="1"/>
    <col min="39" max="39" width="5.00390625" style="0" bestFit="1" customWidth="1"/>
    <col min="40" max="40" width="4.8515625" style="0" customWidth="1"/>
  </cols>
  <sheetData>
    <row r="1" spans="1:236" s="5" customFormat="1" ht="129" customHeight="1">
      <c r="A1" s="1"/>
      <c r="B1" s="2"/>
      <c r="C1" s="34" t="s">
        <v>36</v>
      </c>
      <c r="D1" s="3" t="s">
        <v>80</v>
      </c>
      <c r="E1" s="85" t="s">
        <v>79</v>
      </c>
      <c r="F1" s="34" t="s">
        <v>36</v>
      </c>
      <c r="G1" s="34" t="s">
        <v>36</v>
      </c>
      <c r="H1" s="3" t="s">
        <v>102</v>
      </c>
      <c r="I1" s="4" t="s">
        <v>103</v>
      </c>
      <c r="J1" s="3" t="s">
        <v>80</v>
      </c>
      <c r="K1" s="3" t="s">
        <v>104</v>
      </c>
      <c r="L1" s="85" t="s">
        <v>79</v>
      </c>
      <c r="M1" s="34" t="s">
        <v>36</v>
      </c>
      <c r="N1" s="3" t="s">
        <v>80</v>
      </c>
      <c r="O1" s="3" t="s">
        <v>104</v>
      </c>
      <c r="P1" s="34" t="s">
        <v>36</v>
      </c>
      <c r="Q1" s="4" t="s">
        <v>111</v>
      </c>
      <c r="R1" s="34" t="s">
        <v>36</v>
      </c>
      <c r="S1" s="34" t="s">
        <v>36</v>
      </c>
      <c r="T1" s="4" t="s">
        <v>124</v>
      </c>
      <c r="U1" s="3" t="s">
        <v>128</v>
      </c>
      <c r="V1" s="3" t="s">
        <v>122</v>
      </c>
      <c r="W1" s="34" t="s">
        <v>36</v>
      </c>
      <c r="X1" s="4" t="s">
        <v>118</v>
      </c>
      <c r="Y1" s="34" t="s">
        <v>36</v>
      </c>
      <c r="Z1" s="4" t="s">
        <v>121</v>
      </c>
      <c r="AA1" s="3" t="s">
        <v>132</v>
      </c>
      <c r="AB1" s="100" t="s">
        <v>120</v>
      </c>
      <c r="AC1" s="100" t="s">
        <v>127</v>
      </c>
      <c r="AD1" s="110" t="s">
        <v>119</v>
      </c>
      <c r="AE1" s="125" t="s">
        <v>131</v>
      </c>
      <c r="AF1" s="125" t="s">
        <v>130</v>
      </c>
      <c r="AG1" s="35" t="s">
        <v>25</v>
      </c>
      <c r="AH1" s="43">
        <f ca="1">NOW()</f>
        <v>45415.4311349537</v>
      </c>
      <c r="AI1" s="61"/>
      <c r="AJ1" s="41" t="s">
        <v>45</v>
      </c>
      <c r="AK1" s="41" t="s">
        <v>46</v>
      </c>
      <c r="AL1" s="41" t="s">
        <v>44</v>
      </c>
      <c r="AN1" s="96" t="s">
        <v>105</v>
      </c>
      <c r="IB1" s="6"/>
    </row>
    <row r="2" spans="1:236" s="5" customFormat="1" ht="3.75" customHeight="1" thickBot="1">
      <c r="A2" s="7"/>
      <c r="B2" s="8"/>
      <c r="C2" s="9"/>
      <c r="D2" s="30"/>
      <c r="E2" s="75"/>
      <c r="F2" s="9"/>
      <c r="G2" s="9"/>
      <c r="H2" s="30"/>
      <c r="I2" s="10"/>
      <c r="J2" s="30"/>
      <c r="K2" s="30"/>
      <c r="L2" s="75"/>
      <c r="M2" s="9"/>
      <c r="N2" s="30"/>
      <c r="O2" s="30"/>
      <c r="P2" s="9"/>
      <c r="Q2" s="10"/>
      <c r="R2" s="9"/>
      <c r="S2" s="9"/>
      <c r="T2" s="10"/>
      <c r="U2" s="30"/>
      <c r="V2" s="30"/>
      <c r="W2" s="9"/>
      <c r="X2" s="10"/>
      <c r="Y2" s="9"/>
      <c r="Z2" s="10"/>
      <c r="AA2" s="30"/>
      <c r="AB2" s="101"/>
      <c r="AC2" s="101"/>
      <c r="AD2" s="111"/>
      <c r="AE2" s="9"/>
      <c r="AF2" s="9"/>
      <c r="AG2" s="171"/>
      <c r="AH2" s="172"/>
      <c r="AI2" s="62"/>
      <c r="AJ2" s="38"/>
      <c r="AK2" s="38"/>
      <c r="AL2" s="60"/>
      <c r="IB2" s="11"/>
    </row>
    <row r="3" spans="1:40" s="14" customFormat="1" ht="18.75" customHeight="1" thickBot="1">
      <c r="A3" s="12" t="s">
        <v>0</v>
      </c>
      <c r="B3" s="13" t="s">
        <v>1</v>
      </c>
      <c r="C3" s="33">
        <v>45294</v>
      </c>
      <c r="D3" s="31">
        <v>45301</v>
      </c>
      <c r="E3" s="76">
        <v>45303</v>
      </c>
      <c r="F3" s="33">
        <v>45308</v>
      </c>
      <c r="G3" s="33">
        <v>45315</v>
      </c>
      <c r="H3" s="31">
        <v>45322</v>
      </c>
      <c r="I3" s="32">
        <v>45323</v>
      </c>
      <c r="J3" s="31">
        <v>45329</v>
      </c>
      <c r="K3" s="31">
        <v>45336</v>
      </c>
      <c r="L3" s="76">
        <v>45338</v>
      </c>
      <c r="M3" s="33">
        <v>45343</v>
      </c>
      <c r="N3" s="31">
        <v>45357</v>
      </c>
      <c r="O3" s="31">
        <v>45364</v>
      </c>
      <c r="P3" s="33">
        <v>45371</v>
      </c>
      <c r="Q3" s="32">
        <v>45373</v>
      </c>
      <c r="R3" s="33">
        <v>45378</v>
      </c>
      <c r="S3" s="33">
        <v>45385</v>
      </c>
      <c r="T3" s="32">
        <v>45389</v>
      </c>
      <c r="U3" s="31">
        <v>45392</v>
      </c>
      <c r="V3" s="31">
        <v>45394</v>
      </c>
      <c r="W3" s="33">
        <v>45399</v>
      </c>
      <c r="X3" s="32">
        <v>45401</v>
      </c>
      <c r="Y3" s="33">
        <v>45406</v>
      </c>
      <c r="Z3" s="32">
        <v>45408</v>
      </c>
      <c r="AA3" s="31">
        <v>45413</v>
      </c>
      <c r="AB3" s="102">
        <v>45420</v>
      </c>
      <c r="AC3" s="102">
        <v>45420</v>
      </c>
      <c r="AD3" s="112">
        <v>45427</v>
      </c>
      <c r="AE3" s="33"/>
      <c r="AF3" s="33"/>
      <c r="AG3" s="173" t="s">
        <v>2</v>
      </c>
      <c r="AH3" s="174"/>
      <c r="AI3" s="63"/>
      <c r="AJ3" s="39"/>
      <c r="AK3" s="39"/>
      <c r="AL3" s="37"/>
      <c r="AN3" s="93"/>
    </row>
    <row r="4" spans="1:40" s="14" customFormat="1" ht="18.75" customHeight="1">
      <c r="A4" s="26" t="s">
        <v>87</v>
      </c>
      <c r="B4" s="50" t="s">
        <v>88</v>
      </c>
      <c r="C4" s="47">
        <v>1</v>
      </c>
      <c r="D4" s="45">
        <v>1</v>
      </c>
      <c r="E4" s="47" t="s">
        <v>65</v>
      </c>
      <c r="F4" s="47">
        <v>1</v>
      </c>
      <c r="G4" s="45">
        <v>1</v>
      </c>
      <c r="H4" s="47">
        <v>1</v>
      </c>
      <c r="I4" s="45" t="s">
        <v>65</v>
      </c>
      <c r="J4" s="45">
        <v>1</v>
      </c>
      <c r="K4" s="47">
        <v>1</v>
      </c>
      <c r="L4" s="47">
        <v>10</v>
      </c>
      <c r="M4" s="47">
        <v>1</v>
      </c>
      <c r="N4" s="47">
        <v>1</v>
      </c>
      <c r="O4" s="47" t="s">
        <v>74</v>
      </c>
      <c r="P4" s="47">
        <v>1</v>
      </c>
      <c r="Q4" s="47">
        <v>10</v>
      </c>
      <c r="R4" s="47">
        <v>1</v>
      </c>
      <c r="S4" s="47">
        <v>1</v>
      </c>
      <c r="T4" s="47" t="s">
        <v>65</v>
      </c>
      <c r="U4" s="47">
        <v>1</v>
      </c>
      <c r="V4" s="47" t="s">
        <v>65</v>
      </c>
      <c r="W4" s="47">
        <v>1</v>
      </c>
      <c r="X4" s="47" t="s">
        <v>123</v>
      </c>
      <c r="Y4" s="47">
        <v>1</v>
      </c>
      <c r="Z4" s="103">
        <v>10</v>
      </c>
      <c r="AA4" s="47" t="s">
        <v>74</v>
      </c>
      <c r="AB4" s="103" t="s">
        <v>126</v>
      </c>
      <c r="AC4" s="103" t="s">
        <v>126</v>
      </c>
      <c r="AD4" s="113"/>
      <c r="AE4" s="126" t="s">
        <v>123</v>
      </c>
      <c r="AF4" s="126" t="s">
        <v>123</v>
      </c>
      <c r="AG4" s="147">
        <f>SUM(C4:AF4)+Účast_2023!AG4</f>
        <v>117</v>
      </c>
      <c r="AH4" s="148"/>
      <c r="AI4" s="64"/>
      <c r="AJ4" s="40">
        <v>1000</v>
      </c>
      <c r="AK4" s="81"/>
      <c r="AL4" s="82" t="s">
        <v>112</v>
      </c>
      <c r="AM4" s="40"/>
      <c r="AN4" s="99" t="s">
        <v>115</v>
      </c>
    </row>
    <row r="5" spans="1:40" s="19" customFormat="1" ht="18.75" customHeight="1">
      <c r="A5" s="25" t="s">
        <v>85</v>
      </c>
      <c r="B5" s="51" t="s">
        <v>86</v>
      </c>
      <c r="C5" s="48">
        <v>1</v>
      </c>
      <c r="D5" s="44">
        <v>1</v>
      </c>
      <c r="E5" s="48">
        <v>10</v>
      </c>
      <c r="F5" s="48">
        <v>1</v>
      </c>
      <c r="G5" s="44">
        <v>1</v>
      </c>
      <c r="H5" s="48">
        <v>1</v>
      </c>
      <c r="I5" s="46">
        <v>10</v>
      </c>
      <c r="J5" s="46" t="s">
        <v>65</v>
      </c>
      <c r="K5" s="49" t="s">
        <v>65</v>
      </c>
      <c r="L5" s="49" t="s">
        <v>65</v>
      </c>
      <c r="M5" s="49">
        <v>1</v>
      </c>
      <c r="N5" s="49" t="s">
        <v>65</v>
      </c>
      <c r="O5" s="49" t="s">
        <v>65</v>
      </c>
      <c r="P5" s="48">
        <v>1</v>
      </c>
      <c r="Q5" s="49" t="s">
        <v>65</v>
      </c>
      <c r="R5" s="49">
        <v>1</v>
      </c>
      <c r="S5" s="49">
        <v>1</v>
      </c>
      <c r="T5" s="49" t="s">
        <v>65</v>
      </c>
      <c r="U5" s="49" t="s">
        <v>65</v>
      </c>
      <c r="V5" s="49" t="s">
        <v>65</v>
      </c>
      <c r="W5" s="49">
        <v>1</v>
      </c>
      <c r="X5" s="48" t="s">
        <v>65</v>
      </c>
      <c r="Y5" s="49">
        <v>1</v>
      </c>
      <c r="Z5" s="104" t="s">
        <v>65</v>
      </c>
      <c r="AA5" s="49" t="s">
        <v>74</v>
      </c>
      <c r="AB5" s="142" t="s">
        <v>20</v>
      </c>
      <c r="AC5" s="104" t="s">
        <v>74</v>
      </c>
      <c r="AD5" s="114"/>
      <c r="AE5" s="127" t="s">
        <v>123</v>
      </c>
      <c r="AF5" s="143"/>
      <c r="AG5" s="147">
        <f>SUM(C5:AF5)+Účast_2023!AG5</f>
        <v>119</v>
      </c>
      <c r="AH5" s="148"/>
      <c r="AI5" s="64"/>
      <c r="AJ5" s="40">
        <v>1000</v>
      </c>
      <c r="AK5" s="81">
        <v>45307</v>
      </c>
      <c r="AL5" s="82" t="s">
        <v>112</v>
      </c>
      <c r="AM5" s="40"/>
      <c r="AN5" s="94" t="s">
        <v>106</v>
      </c>
    </row>
    <row r="6" spans="1:40" s="19" customFormat="1" ht="18.75" customHeight="1">
      <c r="A6" s="26" t="s">
        <v>113</v>
      </c>
      <c r="B6" s="50" t="s">
        <v>89</v>
      </c>
      <c r="C6" s="47">
        <v>1</v>
      </c>
      <c r="D6" s="45">
        <v>1</v>
      </c>
      <c r="E6" s="47">
        <v>10</v>
      </c>
      <c r="F6" s="47">
        <v>1</v>
      </c>
      <c r="G6" s="45">
        <v>1</v>
      </c>
      <c r="H6" s="47">
        <v>1</v>
      </c>
      <c r="I6" s="45">
        <v>10</v>
      </c>
      <c r="J6" s="45">
        <v>1</v>
      </c>
      <c r="K6" s="47">
        <v>1</v>
      </c>
      <c r="L6" s="47">
        <v>10</v>
      </c>
      <c r="M6" s="47">
        <v>1</v>
      </c>
      <c r="N6" s="47">
        <v>1</v>
      </c>
      <c r="O6" s="47">
        <v>1</v>
      </c>
      <c r="P6" s="47">
        <v>1</v>
      </c>
      <c r="Q6" s="47">
        <v>10</v>
      </c>
      <c r="R6" s="47">
        <v>1</v>
      </c>
      <c r="S6" s="47" t="s">
        <v>74</v>
      </c>
      <c r="T6" s="47" t="s">
        <v>65</v>
      </c>
      <c r="U6" s="47">
        <v>1</v>
      </c>
      <c r="V6" s="47" t="s">
        <v>65</v>
      </c>
      <c r="W6" s="47">
        <v>1</v>
      </c>
      <c r="X6" s="47" t="s">
        <v>123</v>
      </c>
      <c r="Y6" s="47">
        <v>1</v>
      </c>
      <c r="Z6" s="103">
        <v>10</v>
      </c>
      <c r="AA6" s="47">
        <v>5</v>
      </c>
      <c r="AB6" s="103" t="s">
        <v>123</v>
      </c>
      <c r="AC6" s="103" t="s">
        <v>74</v>
      </c>
      <c r="AD6" s="113"/>
      <c r="AE6" s="126" t="s">
        <v>123</v>
      </c>
      <c r="AF6" s="126" t="s">
        <v>123</v>
      </c>
      <c r="AG6" s="147">
        <f>SUM(C6:AF6)+Účast_2023!AG6</f>
        <v>133</v>
      </c>
      <c r="AH6" s="148"/>
      <c r="AI6" s="64"/>
      <c r="AJ6" s="40">
        <v>1000</v>
      </c>
      <c r="AK6" s="81">
        <v>45314</v>
      </c>
      <c r="AL6" s="82" t="s">
        <v>112</v>
      </c>
      <c r="AN6" s="94" t="s">
        <v>107</v>
      </c>
    </row>
    <row r="7" spans="1:40" s="19" customFormat="1" ht="18.75" customHeight="1">
      <c r="A7" s="25" t="s">
        <v>71</v>
      </c>
      <c r="B7" s="51" t="s">
        <v>56</v>
      </c>
      <c r="C7" s="48">
        <v>1</v>
      </c>
      <c r="D7" s="44">
        <v>1</v>
      </c>
      <c r="E7" s="48">
        <v>10</v>
      </c>
      <c r="F7" s="48">
        <v>1</v>
      </c>
      <c r="G7" s="44">
        <v>1</v>
      </c>
      <c r="H7" s="48">
        <v>1</v>
      </c>
      <c r="I7" s="46">
        <v>10</v>
      </c>
      <c r="J7" s="46" t="s">
        <v>65</v>
      </c>
      <c r="K7" s="49" t="s">
        <v>74</v>
      </c>
      <c r="L7" s="49" t="s">
        <v>74</v>
      </c>
      <c r="M7" s="49" t="s">
        <v>74</v>
      </c>
      <c r="N7" s="49" t="s">
        <v>74</v>
      </c>
      <c r="O7" s="49" t="s">
        <v>74</v>
      </c>
      <c r="P7" s="48" t="s">
        <v>74</v>
      </c>
      <c r="Q7" s="49" t="s">
        <v>74</v>
      </c>
      <c r="R7" s="49" t="s">
        <v>74</v>
      </c>
      <c r="S7" s="49" t="s">
        <v>65</v>
      </c>
      <c r="T7" s="49" t="s">
        <v>65</v>
      </c>
      <c r="U7" s="49" t="s">
        <v>74</v>
      </c>
      <c r="V7" s="49" t="s">
        <v>65</v>
      </c>
      <c r="W7" s="49">
        <v>1</v>
      </c>
      <c r="X7" s="48" t="s">
        <v>123</v>
      </c>
      <c r="Y7" s="49" t="s">
        <v>74</v>
      </c>
      <c r="Z7" s="49" t="s">
        <v>65</v>
      </c>
      <c r="AA7" s="49" t="s">
        <v>74</v>
      </c>
      <c r="AB7" s="49" t="s">
        <v>74</v>
      </c>
      <c r="AC7" s="49" t="s">
        <v>123</v>
      </c>
      <c r="AD7" s="114"/>
      <c r="AE7" s="127" t="s">
        <v>123</v>
      </c>
      <c r="AF7" s="143"/>
      <c r="AG7" s="147">
        <f>SUM(C7:AF7)+Účast_2023!AG7</f>
        <v>83</v>
      </c>
      <c r="AH7" s="148"/>
      <c r="AI7" s="64"/>
      <c r="AJ7" s="40">
        <v>1000</v>
      </c>
      <c r="AK7" s="81">
        <v>45303</v>
      </c>
      <c r="AL7" s="82" t="s">
        <v>112</v>
      </c>
      <c r="AN7" s="94" t="s">
        <v>106</v>
      </c>
    </row>
    <row r="8" spans="1:40" s="19" customFormat="1" ht="18.75" customHeight="1">
      <c r="A8" s="26" t="s">
        <v>73</v>
      </c>
      <c r="B8" s="50" t="s">
        <v>72</v>
      </c>
      <c r="C8" s="47">
        <v>1</v>
      </c>
      <c r="D8" s="45">
        <v>1</v>
      </c>
      <c r="E8" s="47">
        <v>10</v>
      </c>
      <c r="F8" s="47">
        <v>1</v>
      </c>
      <c r="G8" s="45">
        <v>1</v>
      </c>
      <c r="H8" s="47">
        <v>1</v>
      </c>
      <c r="I8" s="45" t="s">
        <v>65</v>
      </c>
      <c r="J8" s="45">
        <v>1</v>
      </c>
      <c r="K8" s="47">
        <v>1</v>
      </c>
      <c r="L8" s="47">
        <v>10</v>
      </c>
      <c r="M8" s="47" t="s">
        <v>65</v>
      </c>
      <c r="N8" s="47" t="s">
        <v>74</v>
      </c>
      <c r="O8" s="47">
        <v>1</v>
      </c>
      <c r="P8" s="47">
        <v>1</v>
      </c>
      <c r="Q8" s="47" t="s">
        <v>65</v>
      </c>
      <c r="R8" s="47">
        <v>1</v>
      </c>
      <c r="S8" s="47">
        <v>1</v>
      </c>
      <c r="T8" s="47" t="s">
        <v>65</v>
      </c>
      <c r="U8" s="47">
        <v>1</v>
      </c>
      <c r="V8" s="47" t="s">
        <v>65</v>
      </c>
      <c r="W8" s="47">
        <v>1</v>
      </c>
      <c r="X8" s="47" t="s">
        <v>123</v>
      </c>
      <c r="Y8" s="47">
        <v>1</v>
      </c>
      <c r="Z8" s="103">
        <v>10</v>
      </c>
      <c r="AA8" s="47" t="s">
        <v>74</v>
      </c>
      <c r="AB8" s="103" t="s">
        <v>123</v>
      </c>
      <c r="AC8" s="103" t="s">
        <v>74</v>
      </c>
      <c r="AD8" s="113"/>
      <c r="AE8" s="126" t="s">
        <v>123</v>
      </c>
      <c r="AF8" s="126" t="s">
        <v>123</v>
      </c>
      <c r="AG8" s="147">
        <f>SUM(C8:AF8)+Účast_2023!AG8</f>
        <v>104</v>
      </c>
      <c r="AH8" s="148"/>
      <c r="AI8" s="64"/>
      <c r="AJ8" s="40">
        <v>1000</v>
      </c>
      <c r="AK8" s="81">
        <v>45307</v>
      </c>
      <c r="AL8" s="82" t="s">
        <v>112</v>
      </c>
      <c r="AN8" s="94" t="s">
        <v>116</v>
      </c>
    </row>
    <row r="9" spans="1:40" s="14" customFormat="1" ht="18.75" customHeight="1">
      <c r="A9" s="25" t="s">
        <v>61</v>
      </c>
      <c r="B9" s="51" t="s">
        <v>62</v>
      </c>
      <c r="C9" s="48" t="s">
        <v>65</v>
      </c>
      <c r="D9" s="44">
        <v>1</v>
      </c>
      <c r="E9" s="48">
        <v>10</v>
      </c>
      <c r="F9" s="48">
        <v>1</v>
      </c>
      <c r="G9" s="44">
        <v>1</v>
      </c>
      <c r="H9" s="48" t="s">
        <v>65</v>
      </c>
      <c r="I9" s="46" t="s">
        <v>65</v>
      </c>
      <c r="J9" s="46">
        <v>1</v>
      </c>
      <c r="K9" s="49">
        <v>1</v>
      </c>
      <c r="L9" s="49">
        <v>10</v>
      </c>
      <c r="M9" s="49">
        <v>1</v>
      </c>
      <c r="N9" s="49" t="s">
        <v>65</v>
      </c>
      <c r="O9" s="49" t="s">
        <v>65</v>
      </c>
      <c r="P9" s="48" t="s">
        <v>74</v>
      </c>
      <c r="Q9" s="49" t="s">
        <v>65</v>
      </c>
      <c r="R9" s="49" t="s">
        <v>65</v>
      </c>
      <c r="S9" s="49" t="s">
        <v>65</v>
      </c>
      <c r="T9" s="49" t="s">
        <v>65</v>
      </c>
      <c r="U9" s="49" t="s">
        <v>65</v>
      </c>
      <c r="V9" s="49" t="s">
        <v>65</v>
      </c>
      <c r="W9" s="49" t="s">
        <v>65</v>
      </c>
      <c r="X9" s="49" t="s">
        <v>65</v>
      </c>
      <c r="Y9" s="49" t="s">
        <v>65</v>
      </c>
      <c r="Z9" s="49" t="s">
        <v>65</v>
      </c>
      <c r="AA9" s="49" t="s">
        <v>69</v>
      </c>
      <c r="AB9" s="104" t="s">
        <v>126</v>
      </c>
      <c r="AC9" s="104" t="s">
        <v>126</v>
      </c>
      <c r="AD9" s="114"/>
      <c r="AE9" s="134" t="s">
        <v>126</v>
      </c>
      <c r="AF9" s="134" t="s">
        <v>126</v>
      </c>
      <c r="AG9" s="147">
        <f>SUM(C9:AF9)+Účast_2023!AG9</f>
        <v>61</v>
      </c>
      <c r="AH9" s="148"/>
      <c r="AI9" s="64"/>
      <c r="AJ9" s="40">
        <v>1000</v>
      </c>
      <c r="AK9" s="81"/>
      <c r="AL9" s="82" t="s">
        <v>112</v>
      </c>
      <c r="AN9" s="94" t="s">
        <v>109</v>
      </c>
    </row>
    <row r="10" spans="1:40" s="19" customFormat="1" ht="18.75" customHeight="1">
      <c r="A10" s="26" t="s">
        <v>70</v>
      </c>
      <c r="B10" s="50" t="s">
        <v>63</v>
      </c>
      <c r="C10" s="47">
        <v>1</v>
      </c>
      <c r="D10" s="45">
        <v>1</v>
      </c>
      <c r="E10" s="47">
        <v>10</v>
      </c>
      <c r="F10" s="47" t="s">
        <v>98</v>
      </c>
      <c r="G10" s="45">
        <v>1</v>
      </c>
      <c r="H10" s="47">
        <v>1</v>
      </c>
      <c r="I10" s="45">
        <v>10</v>
      </c>
      <c r="J10" s="45" t="s">
        <v>65</v>
      </c>
      <c r="K10" s="47" t="s">
        <v>74</v>
      </c>
      <c r="L10" s="47" t="s">
        <v>117</v>
      </c>
      <c r="M10" s="47" t="s">
        <v>65</v>
      </c>
      <c r="N10" s="47">
        <v>1</v>
      </c>
      <c r="O10" s="47">
        <v>1</v>
      </c>
      <c r="P10" s="47">
        <v>1</v>
      </c>
      <c r="Q10" s="47">
        <v>10</v>
      </c>
      <c r="R10" s="47">
        <v>1</v>
      </c>
      <c r="S10" s="47">
        <v>1</v>
      </c>
      <c r="T10" s="47" t="s">
        <v>65</v>
      </c>
      <c r="U10" s="47">
        <v>1</v>
      </c>
      <c r="V10" s="47" t="s">
        <v>65</v>
      </c>
      <c r="W10" s="47" t="s">
        <v>65</v>
      </c>
      <c r="X10" s="47" t="s">
        <v>123</v>
      </c>
      <c r="Y10" s="47">
        <v>1</v>
      </c>
      <c r="Z10" s="103">
        <v>10</v>
      </c>
      <c r="AA10" s="47" t="s">
        <v>74</v>
      </c>
      <c r="AB10" s="103" t="s">
        <v>74</v>
      </c>
      <c r="AC10" s="103" t="s">
        <v>123</v>
      </c>
      <c r="AD10" s="113"/>
      <c r="AE10" s="126" t="s">
        <v>123</v>
      </c>
      <c r="AF10" s="126" t="s">
        <v>123</v>
      </c>
      <c r="AG10" s="147">
        <f>SUM(C10:AF10)+Účast_2023!AG10</f>
        <v>117</v>
      </c>
      <c r="AH10" s="148"/>
      <c r="AI10" s="64"/>
      <c r="AJ10" s="40">
        <v>1000</v>
      </c>
      <c r="AK10" s="81"/>
      <c r="AL10" s="82" t="s">
        <v>112</v>
      </c>
      <c r="AN10" s="94" t="s">
        <v>107</v>
      </c>
    </row>
    <row r="11" spans="1:40" s="19" customFormat="1" ht="18.75" customHeight="1">
      <c r="A11" s="25" t="s">
        <v>91</v>
      </c>
      <c r="B11" s="51" t="s">
        <v>86</v>
      </c>
      <c r="C11" s="48">
        <v>1</v>
      </c>
      <c r="D11" s="44">
        <v>1</v>
      </c>
      <c r="E11" s="48">
        <v>10</v>
      </c>
      <c r="F11" s="48">
        <v>1</v>
      </c>
      <c r="G11" s="44">
        <v>1</v>
      </c>
      <c r="H11" s="48">
        <v>1</v>
      </c>
      <c r="I11" s="46">
        <v>10</v>
      </c>
      <c r="J11" s="46" t="s">
        <v>65</v>
      </c>
      <c r="K11" s="49">
        <v>1</v>
      </c>
      <c r="L11" s="49" t="s">
        <v>65</v>
      </c>
      <c r="M11" s="49">
        <v>1</v>
      </c>
      <c r="N11" s="49" t="s">
        <v>65</v>
      </c>
      <c r="O11" s="49">
        <v>1</v>
      </c>
      <c r="P11" s="48">
        <v>1</v>
      </c>
      <c r="Q11" s="49" t="s">
        <v>65</v>
      </c>
      <c r="R11" s="49">
        <v>1</v>
      </c>
      <c r="S11" s="49">
        <v>1</v>
      </c>
      <c r="T11" s="49">
        <v>5</v>
      </c>
      <c r="U11" s="49" t="s">
        <v>74</v>
      </c>
      <c r="V11" s="49" t="s">
        <v>65</v>
      </c>
      <c r="W11" s="49">
        <v>1</v>
      </c>
      <c r="X11" s="48" t="s">
        <v>65</v>
      </c>
      <c r="Y11" s="49">
        <v>1</v>
      </c>
      <c r="Z11" s="104">
        <v>10</v>
      </c>
      <c r="AA11" s="49" t="s">
        <v>74</v>
      </c>
      <c r="AB11" s="104" t="s">
        <v>123</v>
      </c>
      <c r="AC11" s="104" t="s">
        <v>74</v>
      </c>
      <c r="AD11" s="114"/>
      <c r="AE11" s="127" t="s">
        <v>123</v>
      </c>
      <c r="AF11" s="143"/>
      <c r="AG11" s="147">
        <f>SUM(C11:AF11)+Účast_2023!AG11</f>
        <v>122</v>
      </c>
      <c r="AH11" s="148"/>
      <c r="AI11" s="64"/>
      <c r="AJ11" s="40">
        <v>1000</v>
      </c>
      <c r="AK11" s="81">
        <v>45307</v>
      </c>
      <c r="AL11" s="82" t="s">
        <v>112</v>
      </c>
      <c r="AN11" s="94" t="s">
        <v>106</v>
      </c>
    </row>
    <row r="12" spans="1:40" s="19" customFormat="1" ht="18.75" customHeight="1">
      <c r="A12" s="26" t="s">
        <v>58</v>
      </c>
      <c r="B12" s="50" t="s">
        <v>57</v>
      </c>
      <c r="C12" s="47">
        <v>1</v>
      </c>
      <c r="D12" s="45">
        <v>1</v>
      </c>
      <c r="E12" s="47">
        <v>10</v>
      </c>
      <c r="F12" s="47">
        <v>1</v>
      </c>
      <c r="G12" s="45">
        <v>1</v>
      </c>
      <c r="H12" s="47">
        <v>1</v>
      </c>
      <c r="I12" s="45">
        <v>10</v>
      </c>
      <c r="J12" s="45">
        <v>1</v>
      </c>
      <c r="K12" s="47">
        <v>1</v>
      </c>
      <c r="L12" s="47">
        <v>10</v>
      </c>
      <c r="M12" s="47" t="s">
        <v>74</v>
      </c>
      <c r="N12" s="47" t="s">
        <v>74</v>
      </c>
      <c r="O12" s="47" t="s">
        <v>74</v>
      </c>
      <c r="P12" s="47">
        <v>1</v>
      </c>
      <c r="Q12" s="47">
        <v>10</v>
      </c>
      <c r="R12" s="47">
        <v>1</v>
      </c>
      <c r="S12" s="47">
        <v>1</v>
      </c>
      <c r="T12" s="47" t="s">
        <v>65</v>
      </c>
      <c r="U12" s="47">
        <v>1</v>
      </c>
      <c r="V12" s="47">
        <v>1</v>
      </c>
      <c r="W12" s="47">
        <v>1</v>
      </c>
      <c r="X12" s="47" t="s">
        <v>123</v>
      </c>
      <c r="Y12" s="47">
        <v>1</v>
      </c>
      <c r="Z12" s="103">
        <v>10</v>
      </c>
      <c r="AA12" s="47" t="s">
        <v>74</v>
      </c>
      <c r="AB12" s="103" t="s">
        <v>74</v>
      </c>
      <c r="AC12" s="103" t="s">
        <v>123</v>
      </c>
      <c r="AD12" s="113"/>
      <c r="AE12" s="126" t="s">
        <v>123</v>
      </c>
      <c r="AF12" s="126" t="s">
        <v>123</v>
      </c>
      <c r="AG12" s="147">
        <f>SUM(C12:AF12)+Účast_2023!AG12</f>
        <v>144</v>
      </c>
      <c r="AH12" s="148"/>
      <c r="AI12" s="64"/>
      <c r="AJ12" s="40">
        <v>1000</v>
      </c>
      <c r="AK12" s="81"/>
      <c r="AL12" s="82" t="s">
        <v>112</v>
      </c>
      <c r="AN12" s="94" t="s">
        <v>108</v>
      </c>
    </row>
    <row r="13" spans="1:40" s="19" customFormat="1" ht="18.75" customHeight="1" thickBot="1">
      <c r="A13" s="25" t="s">
        <v>55</v>
      </c>
      <c r="B13" s="51" t="s">
        <v>56</v>
      </c>
      <c r="C13" s="48">
        <v>1</v>
      </c>
      <c r="D13" s="44">
        <v>1</v>
      </c>
      <c r="E13" s="48">
        <v>10</v>
      </c>
      <c r="F13" s="48">
        <v>1</v>
      </c>
      <c r="G13" s="44">
        <v>1</v>
      </c>
      <c r="H13" s="48">
        <v>1</v>
      </c>
      <c r="I13" s="46">
        <v>10</v>
      </c>
      <c r="J13" s="46">
        <v>1</v>
      </c>
      <c r="K13" s="49" t="s">
        <v>74</v>
      </c>
      <c r="L13" s="49" t="s">
        <v>74</v>
      </c>
      <c r="M13" s="49" t="s">
        <v>74</v>
      </c>
      <c r="N13" s="49" t="s">
        <v>74</v>
      </c>
      <c r="O13" s="49" t="s">
        <v>74</v>
      </c>
      <c r="P13" s="48" t="s">
        <v>74</v>
      </c>
      <c r="Q13" s="49" t="s">
        <v>74</v>
      </c>
      <c r="R13" s="49" t="s">
        <v>74</v>
      </c>
      <c r="S13" s="49">
        <v>1</v>
      </c>
      <c r="T13" s="49">
        <v>5</v>
      </c>
      <c r="U13" s="49" t="s">
        <v>74</v>
      </c>
      <c r="V13" s="49" t="s">
        <v>65</v>
      </c>
      <c r="W13" s="49">
        <v>1</v>
      </c>
      <c r="X13" s="48" t="s">
        <v>123</v>
      </c>
      <c r="Y13" s="49">
        <v>1</v>
      </c>
      <c r="Z13" s="104">
        <v>10</v>
      </c>
      <c r="AA13" s="49" t="s">
        <v>74</v>
      </c>
      <c r="AB13" s="104" t="s">
        <v>74</v>
      </c>
      <c r="AC13" s="104" t="s">
        <v>123</v>
      </c>
      <c r="AD13" s="114"/>
      <c r="AE13" s="127" t="s">
        <v>123</v>
      </c>
      <c r="AF13" s="143"/>
      <c r="AG13" s="147">
        <f>SUM(C13:AF13)+Účast_2023!AG13</f>
        <v>119</v>
      </c>
      <c r="AH13" s="148"/>
      <c r="AI13" s="64"/>
      <c r="AJ13" s="40">
        <v>1000</v>
      </c>
      <c r="AK13" s="81">
        <v>45314</v>
      </c>
      <c r="AL13" s="82" t="s">
        <v>112</v>
      </c>
      <c r="AN13" s="94" t="s">
        <v>109</v>
      </c>
    </row>
    <row r="14" spans="1:40" s="19" customFormat="1" ht="18.75" customHeight="1">
      <c r="A14" s="77" t="s">
        <v>59</v>
      </c>
      <c r="B14" s="78" t="s">
        <v>53</v>
      </c>
      <c r="C14" s="79" t="s">
        <v>74</v>
      </c>
      <c r="D14" s="79" t="s">
        <v>74</v>
      </c>
      <c r="E14" s="79">
        <v>10</v>
      </c>
      <c r="F14" s="79" t="s">
        <v>74</v>
      </c>
      <c r="G14" s="79" t="s">
        <v>74</v>
      </c>
      <c r="H14" s="79" t="s">
        <v>74</v>
      </c>
      <c r="I14" s="79" t="s">
        <v>74</v>
      </c>
      <c r="J14" s="79" t="s">
        <v>74</v>
      </c>
      <c r="K14" s="79" t="s">
        <v>74</v>
      </c>
      <c r="L14" s="79" t="s">
        <v>74</v>
      </c>
      <c r="M14" s="79" t="s">
        <v>74</v>
      </c>
      <c r="N14" s="79" t="s">
        <v>74</v>
      </c>
      <c r="O14" s="79" t="s">
        <v>74</v>
      </c>
      <c r="P14" s="79" t="s">
        <v>74</v>
      </c>
      <c r="Q14" s="79" t="s">
        <v>74</v>
      </c>
      <c r="R14" s="79" t="s">
        <v>74</v>
      </c>
      <c r="S14" s="79" t="s">
        <v>74</v>
      </c>
      <c r="T14" s="79" t="s">
        <v>74</v>
      </c>
      <c r="U14" s="79" t="s">
        <v>74</v>
      </c>
      <c r="V14" s="79" t="s">
        <v>65</v>
      </c>
      <c r="W14" s="79" t="s">
        <v>74</v>
      </c>
      <c r="X14" s="79" t="s">
        <v>123</v>
      </c>
      <c r="Y14" s="79" t="s">
        <v>74</v>
      </c>
      <c r="Z14" s="79" t="s">
        <v>74</v>
      </c>
      <c r="AA14" s="79" t="s">
        <v>74</v>
      </c>
      <c r="AB14" s="105" t="s">
        <v>74</v>
      </c>
      <c r="AC14" s="105"/>
      <c r="AD14" s="115"/>
      <c r="AE14" s="128" t="s">
        <v>123</v>
      </c>
      <c r="AF14" s="144"/>
      <c r="AG14" s="175">
        <f>SUM(C14:AF14)+Účast_2023!AG14</f>
        <v>49</v>
      </c>
      <c r="AH14" s="176"/>
      <c r="AI14" s="64"/>
      <c r="AJ14" s="40">
        <v>1000</v>
      </c>
      <c r="AK14" s="81">
        <v>45307</v>
      </c>
      <c r="AL14" s="82" t="s">
        <v>112</v>
      </c>
      <c r="AN14" s="94" t="s">
        <v>108</v>
      </c>
    </row>
    <row r="15" spans="1:40" s="19" customFormat="1" ht="18.75" customHeight="1">
      <c r="A15" s="71" t="s">
        <v>54</v>
      </c>
      <c r="B15" s="72" t="s">
        <v>43</v>
      </c>
      <c r="C15" s="73" t="s">
        <v>74</v>
      </c>
      <c r="D15" s="73" t="s">
        <v>74</v>
      </c>
      <c r="E15" s="73" t="s">
        <v>74</v>
      </c>
      <c r="F15" s="73" t="s">
        <v>74</v>
      </c>
      <c r="G15" s="73" t="s">
        <v>74</v>
      </c>
      <c r="H15" s="73" t="s">
        <v>74</v>
      </c>
      <c r="I15" s="73" t="s">
        <v>74</v>
      </c>
      <c r="J15" s="73" t="s">
        <v>74</v>
      </c>
      <c r="K15" s="73" t="s">
        <v>74</v>
      </c>
      <c r="L15" s="73">
        <v>10</v>
      </c>
      <c r="M15" s="73" t="s">
        <v>74</v>
      </c>
      <c r="N15" s="73" t="s">
        <v>74</v>
      </c>
      <c r="O15" s="73" t="s">
        <v>74</v>
      </c>
      <c r="P15" s="73" t="s">
        <v>74</v>
      </c>
      <c r="Q15" s="73" t="s">
        <v>74</v>
      </c>
      <c r="R15" s="73" t="s">
        <v>74</v>
      </c>
      <c r="S15" s="73" t="s">
        <v>74</v>
      </c>
      <c r="T15" s="73" t="s">
        <v>74</v>
      </c>
      <c r="U15" s="73" t="s">
        <v>74</v>
      </c>
      <c r="V15" s="73" t="s">
        <v>65</v>
      </c>
      <c r="W15" s="73" t="s">
        <v>74</v>
      </c>
      <c r="X15" s="73" t="s">
        <v>74</v>
      </c>
      <c r="Y15" s="73" t="s">
        <v>74</v>
      </c>
      <c r="Z15" s="73" t="s">
        <v>74</v>
      </c>
      <c r="AA15" s="73" t="s">
        <v>74</v>
      </c>
      <c r="AB15" s="106" t="s">
        <v>74</v>
      </c>
      <c r="AC15" s="106"/>
      <c r="AD15" s="116"/>
      <c r="AE15" s="141" t="s">
        <v>20</v>
      </c>
      <c r="AF15" s="130"/>
      <c r="AG15" s="158">
        <f>SUM(C15:AF15)+Účast_2023!AG15</f>
        <v>32</v>
      </c>
      <c r="AH15" s="159"/>
      <c r="AI15" s="64"/>
      <c r="AJ15" s="40">
        <v>1000</v>
      </c>
      <c r="AK15" s="81">
        <v>45313</v>
      </c>
      <c r="AL15" s="82" t="s">
        <v>112</v>
      </c>
      <c r="AN15" s="94" t="s">
        <v>109</v>
      </c>
    </row>
    <row r="16" spans="1:40" s="19" customFormat="1" ht="18.75" customHeight="1">
      <c r="A16" s="26" t="s">
        <v>40</v>
      </c>
      <c r="B16" s="50" t="s">
        <v>41</v>
      </c>
      <c r="C16" s="45" t="s">
        <v>74</v>
      </c>
      <c r="D16" s="45" t="s">
        <v>74</v>
      </c>
      <c r="E16" s="45" t="s">
        <v>74</v>
      </c>
      <c r="F16" s="45" t="s">
        <v>74</v>
      </c>
      <c r="G16" s="45">
        <v>1</v>
      </c>
      <c r="H16" s="45">
        <v>1</v>
      </c>
      <c r="I16" s="45">
        <v>10</v>
      </c>
      <c r="J16" s="45" t="s">
        <v>74</v>
      </c>
      <c r="K16" s="45">
        <v>1</v>
      </c>
      <c r="L16" s="45" t="s">
        <v>74</v>
      </c>
      <c r="M16" s="45">
        <v>1</v>
      </c>
      <c r="N16" s="45" t="s">
        <v>74</v>
      </c>
      <c r="O16" s="45">
        <v>1</v>
      </c>
      <c r="P16" s="45">
        <v>1</v>
      </c>
      <c r="Q16" s="45" t="s">
        <v>65</v>
      </c>
      <c r="R16" s="45" t="s">
        <v>74</v>
      </c>
      <c r="S16" s="45">
        <v>1</v>
      </c>
      <c r="T16" s="45">
        <v>5</v>
      </c>
      <c r="U16" s="45" t="s">
        <v>74</v>
      </c>
      <c r="V16" s="45" t="s">
        <v>65</v>
      </c>
      <c r="W16" s="45">
        <v>1</v>
      </c>
      <c r="X16" s="45" t="s">
        <v>74</v>
      </c>
      <c r="Y16" s="45" t="s">
        <v>74</v>
      </c>
      <c r="Z16" s="45" t="s">
        <v>74</v>
      </c>
      <c r="AA16" s="45">
        <v>5</v>
      </c>
      <c r="AB16" s="107" t="s">
        <v>74</v>
      </c>
      <c r="AC16" s="107"/>
      <c r="AD16" s="117"/>
      <c r="AE16" s="135" t="s">
        <v>126</v>
      </c>
      <c r="AF16" s="136" t="s">
        <v>126</v>
      </c>
      <c r="AG16" s="158">
        <f>SUM(C16:AF16)+Účast_2023!AG16</f>
        <v>63</v>
      </c>
      <c r="AH16" s="159"/>
      <c r="AI16" s="64"/>
      <c r="AJ16" s="40">
        <v>1000</v>
      </c>
      <c r="AK16" s="81"/>
      <c r="AL16" s="82" t="s">
        <v>112</v>
      </c>
      <c r="AN16" s="94" t="s">
        <v>106</v>
      </c>
    </row>
    <row r="17" spans="1:40" s="19" customFormat="1" ht="18.75" customHeight="1">
      <c r="A17" s="71" t="s">
        <v>75</v>
      </c>
      <c r="B17" s="72" t="s">
        <v>60</v>
      </c>
      <c r="C17" s="73">
        <v>1</v>
      </c>
      <c r="D17" s="73" t="s">
        <v>74</v>
      </c>
      <c r="E17" s="73" t="s">
        <v>74</v>
      </c>
      <c r="F17" s="73" t="s">
        <v>74</v>
      </c>
      <c r="G17" s="73">
        <v>1</v>
      </c>
      <c r="H17" s="73" t="s">
        <v>74</v>
      </c>
      <c r="I17" s="73" t="s">
        <v>65</v>
      </c>
      <c r="J17" s="73" t="s">
        <v>74</v>
      </c>
      <c r="K17" s="73" t="s">
        <v>65</v>
      </c>
      <c r="L17" s="73" t="s">
        <v>74</v>
      </c>
      <c r="M17" s="73" t="s">
        <v>74</v>
      </c>
      <c r="N17" s="73" t="s">
        <v>74</v>
      </c>
      <c r="O17" s="73" t="s">
        <v>74</v>
      </c>
      <c r="P17" s="73" t="s">
        <v>74</v>
      </c>
      <c r="Q17" s="73" t="s">
        <v>74</v>
      </c>
      <c r="R17" s="73" t="s">
        <v>74</v>
      </c>
      <c r="S17" s="73" t="s">
        <v>74</v>
      </c>
      <c r="T17" s="73" t="s">
        <v>74</v>
      </c>
      <c r="U17" s="73">
        <v>1</v>
      </c>
      <c r="V17" s="73" t="s">
        <v>65</v>
      </c>
      <c r="W17" s="73" t="s">
        <v>74</v>
      </c>
      <c r="X17" s="73" t="s">
        <v>123</v>
      </c>
      <c r="Y17" s="73" t="s">
        <v>74</v>
      </c>
      <c r="Z17" s="73" t="s">
        <v>74</v>
      </c>
      <c r="AA17" s="73" t="s">
        <v>74</v>
      </c>
      <c r="AB17" s="106" t="s">
        <v>74</v>
      </c>
      <c r="AC17" s="106"/>
      <c r="AD17" s="116"/>
      <c r="AE17" s="129" t="s">
        <v>123</v>
      </c>
      <c r="AF17" s="145"/>
      <c r="AG17" s="158">
        <f>SUM(C17:AF17)+Účast_2023!AG17</f>
        <v>36</v>
      </c>
      <c r="AH17" s="159"/>
      <c r="AI17" s="64"/>
      <c r="AJ17" s="40">
        <v>1000</v>
      </c>
      <c r="AK17" s="81"/>
      <c r="AL17" s="82" t="s">
        <v>112</v>
      </c>
      <c r="AN17" s="94" t="s">
        <v>106</v>
      </c>
    </row>
    <row r="18" spans="1:40" s="19" customFormat="1" ht="18.75" customHeight="1">
      <c r="A18" s="26" t="s">
        <v>38</v>
      </c>
      <c r="B18" s="50" t="s">
        <v>39</v>
      </c>
      <c r="C18" s="45" t="s">
        <v>74</v>
      </c>
      <c r="D18" s="45" t="s">
        <v>74</v>
      </c>
      <c r="E18" s="45" t="s">
        <v>74</v>
      </c>
      <c r="F18" s="45" t="s">
        <v>74</v>
      </c>
      <c r="G18" s="45" t="s">
        <v>74</v>
      </c>
      <c r="H18" s="45">
        <v>1</v>
      </c>
      <c r="I18" s="45" t="s">
        <v>65</v>
      </c>
      <c r="J18" s="45" t="s">
        <v>74</v>
      </c>
      <c r="K18" s="45" t="s">
        <v>65</v>
      </c>
      <c r="L18" s="45" t="s">
        <v>74</v>
      </c>
      <c r="M18" s="45" t="s">
        <v>74</v>
      </c>
      <c r="N18" s="45" t="s">
        <v>74</v>
      </c>
      <c r="O18" s="45" t="s">
        <v>74</v>
      </c>
      <c r="P18" s="45" t="s">
        <v>74</v>
      </c>
      <c r="Q18" s="45" t="s">
        <v>74</v>
      </c>
      <c r="R18" s="45" t="s">
        <v>74</v>
      </c>
      <c r="S18" s="45" t="s">
        <v>74</v>
      </c>
      <c r="T18" s="45" t="s">
        <v>74</v>
      </c>
      <c r="U18" s="45" t="s">
        <v>74</v>
      </c>
      <c r="V18" s="45" t="s">
        <v>65</v>
      </c>
      <c r="W18" s="45" t="s">
        <v>74</v>
      </c>
      <c r="X18" s="45" t="s">
        <v>74</v>
      </c>
      <c r="Y18" s="107" t="s">
        <v>74</v>
      </c>
      <c r="Z18" s="107" t="s">
        <v>74</v>
      </c>
      <c r="AA18" s="45" t="s">
        <v>74</v>
      </c>
      <c r="AB18" s="107" t="s">
        <v>74</v>
      </c>
      <c r="AC18" s="107"/>
      <c r="AD18" s="117"/>
      <c r="AE18" s="135" t="s">
        <v>126</v>
      </c>
      <c r="AF18" s="136" t="s">
        <v>126</v>
      </c>
      <c r="AG18" s="158">
        <f>SUM(C18:AF18)+Účast_2023!AG18</f>
        <v>48</v>
      </c>
      <c r="AH18" s="159"/>
      <c r="AI18" s="64"/>
      <c r="AJ18" s="40">
        <v>1000</v>
      </c>
      <c r="AK18" s="81">
        <v>45314</v>
      </c>
      <c r="AL18" s="82" t="s">
        <v>112</v>
      </c>
      <c r="AN18" s="94"/>
    </row>
    <row r="19" spans="1:40" s="19" customFormat="1" ht="18.75" customHeight="1">
      <c r="A19" s="71" t="s">
        <v>37</v>
      </c>
      <c r="B19" s="72" t="s">
        <v>33</v>
      </c>
      <c r="C19" s="73" t="s">
        <v>74</v>
      </c>
      <c r="D19" s="73" t="s">
        <v>74</v>
      </c>
      <c r="E19" s="73" t="s">
        <v>74</v>
      </c>
      <c r="F19" s="73" t="s">
        <v>74</v>
      </c>
      <c r="G19" s="73">
        <v>1</v>
      </c>
      <c r="H19" s="73" t="s">
        <v>65</v>
      </c>
      <c r="I19" s="73" t="s">
        <v>65</v>
      </c>
      <c r="J19" s="73" t="s">
        <v>74</v>
      </c>
      <c r="K19" s="73" t="s">
        <v>74</v>
      </c>
      <c r="L19" s="73" t="s">
        <v>74</v>
      </c>
      <c r="M19" s="73" t="s">
        <v>74</v>
      </c>
      <c r="N19" s="73" t="s">
        <v>74</v>
      </c>
      <c r="O19" s="73" t="s">
        <v>74</v>
      </c>
      <c r="P19" s="73" t="s">
        <v>74</v>
      </c>
      <c r="Q19" s="73" t="s">
        <v>74</v>
      </c>
      <c r="R19" s="73" t="s">
        <v>74</v>
      </c>
      <c r="S19" s="73" t="s">
        <v>74</v>
      </c>
      <c r="T19" s="73" t="s">
        <v>74</v>
      </c>
      <c r="U19" s="73" t="s">
        <v>74</v>
      </c>
      <c r="V19" s="73" t="s">
        <v>65</v>
      </c>
      <c r="W19" s="73" t="s">
        <v>74</v>
      </c>
      <c r="X19" s="73" t="s">
        <v>74</v>
      </c>
      <c r="Y19" s="73" t="s">
        <v>74</v>
      </c>
      <c r="Z19" s="73" t="s">
        <v>74</v>
      </c>
      <c r="AA19" s="73" t="s">
        <v>74</v>
      </c>
      <c r="AB19" s="106" t="s">
        <v>69</v>
      </c>
      <c r="AC19" s="106"/>
      <c r="AD19" s="116"/>
      <c r="AE19" s="137" t="s">
        <v>126</v>
      </c>
      <c r="AF19" s="138" t="s">
        <v>126</v>
      </c>
      <c r="AG19" s="158">
        <f>SUM(C19:AF19)+Účast_2023!AG19</f>
        <v>25</v>
      </c>
      <c r="AH19" s="159"/>
      <c r="AI19" s="64"/>
      <c r="AJ19" s="40">
        <v>1000</v>
      </c>
      <c r="AK19" s="81"/>
      <c r="AL19" s="82" t="s">
        <v>112</v>
      </c>
      <c r="AN19" s="94"/>
    </row>
    <row r="20" spans="1:40" s="19" customFormat="1" ht="18.75" customHeight="1">
      <c r="A20" s="26" t="s">
        <v>34</v>
      </c>
      <c r="B20" s="50" t="s">
        <v>30</v>
      </c>
      <c r="C20" s="45" t="s">
        <v>74</v>
      </c>
      <c r="D20" s="45" t="s">
        <v>74</v>
      </c>
      <c r="E20" s="45" t="s">
        <v>74</v>
      </c>
      <c r="F20" s="45" t="s">
        <v>74</v>
      </c>
      <c r="G20" s="45">
        <v>1</v>
      </c>
      <c r="H20" s="45" t="s">
        <v>65</v>
      </c>
      <c r="I20" s="45" t="s">
        <v>65</v>
      </c>
      <c r="J20" s="45" t="s">
        <v>74</v>
      </c>
      <c r="K20" s="45" t="s">
        <v>65</v>
      </c>
      <c r="L20" s="45" t="s">
        <v>74</v>
      </c>
      <c r="M20" s="45" t="s">
        <v>74</v>
      </c>
      <c r="N20" s="45" t="s">
        <v>74</v>
      </c>
      <c r="O20" s="45" t="s">
        <v>74</v>
      </c>
      <c r="P20" s="45" t="s">
        <v>74</v>
      </c>
      <c r="Q20" s="45" t="s">
        <v>74</v>
      </c>
      <c r="R20" s="45" t="s">
        <v>74</v>
      </c>
      <c r="S20" s="45" t="s">
        <v>74</v>
      </c>
      <c r="T20" s="45" t="s">
        <v>74</v>
      </c>
      <c r="U20" s="45" t="s">
        <v>74</v>
      </c>
      <c r="V20" s="45" t="s">
        <v>65</v>
      </c>
      <c r="W20" s="45" t="s">
        <v>74</v>
      </c>
      <c r="X20" s="45" t="s">
        <v>74</v>
      </c>
      <c r="Y20" s="45" t="s">
        <v>74</v>
      </c>
      <c r="Z20" s="45" t="s">
        <v>74</v>
      </c>
      <c r="AA20" s="45" t="s">
        <v>74</v>
      </c>
      <c r="AB20" s="107" t="s">
        <v>74</v>
      </c>
      <c r="AC20" s="107"/>
      <c r="AD20" s="117"/>
      <c r="AE20" s="131" t="s">
        <v>123</v>
      </c>
      <c r="AF20" s="145"/>
      <c r="AG20" s="158">
        <f>SUM(C20:AF20)+Účast_2023!AG20</f>
        <v>26</v>
      </c>
      <c r="AH20" s="159"/>
      <c r="AI20" s="64"/>
      <c r="AJ20" s="40">
        <v>1000</v>
      </c>
      <c r="AK20" s="81">
        <v>45303</v>
      </c>
      <c r="AL20" s="82" t="s">
        <v>112</v>
      </c>
      <c r="AN20" s="94"/>
    </row>
    <row r="21" spans="1:40" s="19" customFormat="1" ht="18.75" customHeight="1" thickBot="1">
      <c r="A21" s="71" t="s">
        <v>31</v>
      </c>
      <c r="B21" s="72" t="s">
        <v>32</v>
      </c>
      <c r="C21" s="73" t="s">
        <v>74</v>
      </c>
      <c r="D21" s="73" t="s">
        <v>74</v>
      </c>
      <c r="E21" s="73" t="s">
        <v>74</v>
      </c>
      <c r="F21" s="73" t="s">
        <v>74</v>
      </c>
      <c r="G21" s="73" t="s">
        <v>74</v>
      </c>
      <c r="H21" s="73" t="s">
        <v>74</v>
      </c>
      <c r="I21" s="73" t="s">
        <v>74</v>
      </c>
      <c r="J21" s="73" t="s">
        <v>74</v>
      </c>
      <c r="K21" s="73" t="s">
        <v>74</v>
      </c>
      <c r="L21" s="73" t="s">
        <v>74</v>
      </c>
      <c r="M21" s="73" t="s">
        <v>74</v>
      </c>
      <c r="N21" s="73" t="s">
        <v>74</v>
      </c>
      <c r="O21" s="73" t="s">
        <v>74</v>
      </c>
      <c r="P21" s="73" t="s">
        <v>74</v>
      </c>
      <c r="Q21" s="73" t="s">
        <v>74</v>
      </c>
      <c r="R21" s="73" t="s">
        <v>74</v>
      </c>
      <c r="S21" s="73" t="s">
        <v>74</v>
      </c>
      <c r="T21" s="73" t="s">
        <v>74</v>
      </c>
      <c r="U21" s="73" t="s">
        <v>74</v>
      </c>
      <c r="V21" s="73" t="s">
        <v>65</v>
      </c>
      <c r="W21" s="73" t="s">
        <v>74</v>
      </c>
      <c r="X21" s="73" t="s">
        <v>74</v>
      </c>
      <c r="Y21" s="73" t="s">
        <v>74</v>
      </c>
      <c r="Z21" s="73" t="s">
        <v>74</v>
      </c>
      <c r="AA21" s="73" t="s">
        <v>74</v>
      </c>
      <c r="AB21" s="106" t="s">
        <v>74</v>
      </c>
      <c r="AC21" s="106"/>
      <c r="AD21" s="116"/>
      <c r="AE21" s="137" t="s">
        <v>126</v>
      </c>
      <c r="AF21" s="138" t="s">
        <v>126</v>
      </c>
      <c r="AG21" s="179">
        <f>SUM(C21:AF21)+Účast_2023!AG21</f>
        <v>32</v>
      </c>
      <c r="AH21" s="180"/>
      <c r="AI21" s="64"/>
      <c r="AJ21" s="40">
        <v>500</v>
      </c>
      <c r="AK21" s="97"/>
      <c r="AL21" s="98" t="s">
        <v>114</v>
      </c>
      <c r="AN21" s="94"/>
    </row>
    <row r="22" spans="1:40" s="19" customFormat="1" ht="18.75" customHeight="1">
      <c r="A22" s="54" t="s">
        <v>29</v>
      </c>
      <c r="B22" s="55" t="s">
        <v>28</v>
      </c>
      <c r="C22" s="56" t="s">
        <v>65</v>
      </c>
      <c r="D22" s="56" t="s">
        <v>65</v>
      </c>
      <c r="E22" s="56" t="s">
        <v>74</v>
      </c>
      <c r="F22" s="56">
        <v>1</v>
      </c>
      <c r="G22" s="56">
        <v>1</v>
      </c>
      <c r="H22" s="56" t="s">
        <v>65</v>
      </c>
      <c r="I22" s="56">
        <v>10</v>
      </c>
      <c r="J22" s="56">
        <v>1</v>
      </c>
      <c r="K22" s="56" t="s">
        <v>65</v>
      </c>
      <c r="L22" s="56" t="s">
        <v>65</v>
      </c>
      <c r="M22" s="56" t="s">
        <v>65</v>
      </c>
      <c r="N22" s="56" t="s">
        <v>65</v>
      </c>
      <c r="O22" s="56" t="s">
        <v>65</v>
      </c>
      <c r="P22" s="56" t="s">
        <v>65</v>
      </c>
      <c r="Q22" s="56" t="s">
        <v>65</v>
      </c>
      <c r="R22" s="56" t="s">
        <v>65</v>
      </c>
      <c r="S22" s="56" t="s">
        <v>65</v>
      </c>
      <c r="T22" s="56" t="s">
        <v>74</v>
      </c>
      <c r="U22" s="56" t="s">
        <v>65</v>
      </c>
      <c r="V22" s="56" t="s">
        <v>65</v>
      </c>
      <c r="W22" s="56" t="s">
        <v>65</v>
      </c>
      <c r="X22" s="56" t="s">
        <v>65</v>
      </c>
      <c r="Y22" s="56" t="s">
        <v>65</v>
      </c>
      <c r="Z22" s="108" t="s">
        <v>65</v>
      </c>
      <c r="AA22" s="56" t="s">
        <v>74</v>
      </c>
      <c r="AB22" s="108" t="s">
        <v>74</v>
      </c>
      <c r="AC22" s="108" t="s">
        <v>123</v>
      </c>
      <c r="AD22" s="118"/>
      <c r="AE22" s="139" t="s">
        <v>126</v>
      </c>
      <c r="AF22" s="139" t="s">
        <v>126</v>
      </c>
      <c r="AG22" s="163">
        <f>SUM(C22:AF22)+Účast_2023!AG22</f>
        <v>50</v>
      </c>
      <c r="AH22" s="164"/>
      <c r="AI22" s="65"/>
      <c r="AJ22" s="40">
        <v>1000</v>
      </c>
      <c r="AK22" s="81">
        <v>45315</v>
      </c>
      <c r="AL22" s="82" t="s">
        <v>112</v>
      </c>
      <c r="AN22" s="94"/>
    </row>
    <row r="23" spans="1:40" s="19" customFormat="1" ht="18.75" customHeight="1">
      <c r="A23" s="120" t="s">
        <v>35</v>
      </c>
      <c r="B23" s="121" t="s">
        <v>17</v>
      </c>
      <c r="C23" s="122" t="s">
        <v>65</v>
      </c>
      <c r="D23" s="122" t="s">
        <v>65</v>
      </c>
      <c r="E23" s="122" t="s">
        <v>74</v>
      </c>
      <c r="F23" s="122" t="s">
        <v>65</v>
      </c>
      <c r="G23" s="122" t="s">
        <v>65</v>
      </c>
      <c r="H23" s="122" t="s">
        <v>65</v>
      </c>
      <c r="I23" s="122" t="s">
        <v>65</v>
      </c>
      <c r="J23" s="122" t="s">
        <v>65</v>
      </c>
      <c r="K23" s="122" t="s">
        <v>65</v>
      </c>
      <c r="L23" s="122" t="s">
        <v>65</v>
      </c>
      <c r="M23" s="122" t="s">
        <v>65</v>
      </c>
      <c r="N23" s="122" t="s">
        <v>65</v>
      </c>
      <c r="O23" s="122" t="s">
        <v>65</v>
      </c>
      <c r="P23" s="122" t="s">
        <v>65</v>
      </c>
      <c r="Q23" s="122" t="s">
        <v>65</v>
      </c>
      <c r="R23" s="122" t="s">
        <v>65</v>
      </c>
      <c r="S23" s="122" t="s">
        <v>65</v>
      </c>
      <c r="T23" s="122" t="s">
        <v>74</v>
      </c>
      <c r="U23" s="122" t="s">
        <v>65</v>
      </c>
      <c r="V23" s="122" t="s">
        <v>65</v>
      </c>
      <c r="W23" s="122" t="s">
        <v>65</v>
      </c>
      <c r="X23" s="122" t="s">
        <v>74</v>
      </c>
      <c r="Y23" s="122" t="s">
        <v>65</v>
      </c>
      <c r="Z23" s="123" t="s">
        <v>65</v>
      </c>
      <c r="AA23" s="122" t="s">
        <v>74</v>
      </c>
      <c r="AB23" s="123" t="s">
        <v>74</v>
      </c>
      <c r="AC23" s="123"/>
      <c r="AD23" s="124"/>
      <c r="AE23" s="140" t="s">
        <v>20</v>
      </c>
      <c r="AF23" s="132"/>
      <c r="AG23" s="177">
        <f>SUM(C23:AF23)+Účast_2023!AG23</f>
        <v>0</v>
      </c>
      <c r="AH23" s="178"/>
      <c r="AI23" s="65"/>
      <c r="AJ23" s="40">
        <v>1000</v>
      </c>
      <c r="AK23" s="81">
        <v>45364</v>
      </c>
      <c r="AL23" s="82" t="s">
        <v>112</v>
      </c>
      <c r="AN23" s="95" t="s">
        <v>106</v>
      </c>
    </row>
    <row r="24" spans="1:40" s="19" customFormat="1" ht="18.75" customHeight="1">
      <c r="A24" s="120" t="s">
        <v>125</v>
      </c>
      <c r="B24" s="121" t="s">
        <v>129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>
        <v>1</v>
      </c>
      <c r="Q24" s="122" t="s">
        <v>65</v>
      </c>
      <c r="R24" s="122" t="s">
        <v>65</v>
      </c>
      <c r="S24" s="122">
        <v>1</v>
      </c>
      <c r="T24" s="122" t="s">
        <v>74</v>
      </c>
      <c r="U24" s="122">
        <v>1</v>
      </c>
      <c r="V24" s="122">
        <v>1</v>
      </c>
      <c r="W24" s="122" t="s">
        <v>65</v>
      </c>
      <c r="X24" s="122" t="s">
        <v>65</v>
      </c>
      <c r="Y24" s="122">
        <v>1</v>
      </c>
      <c r="Z24" s="123">
        <v>10</v>
      </c>
      <c r="AA24" s="122" t="s">
        <v>74</v>
      </c>
      <c r="AB24" s="123" t="s">
        <v>74</v>
      </c>
      <c r="AC24" s="123" t="s">
        <v>123</v>
      </c>
      <c r="AD24" s="124"/>
      <c r="AE24" s="132" t="s">
        <v>123</v>
      </c>
      <c r="AF24" s="146"/>
      <c r="AG24" s="177">
        <f>SUM(C24:AF24)</f>
        <v>15</v>
      </c>
      <c r="AH24" s="178"/>
      <c r="AI24" s="65"/>
      <c r="AJ24" s="40"/>
      <c r="AK24" s="81"/>
      <c r="AL24" s="82"/>
      <c r="AN24" s="95"/>
    </row>
    <row r="25" spans="1:40" ht="18.75" customHeight="1" thickBot="1">
      <c r="A25" s="57" t="s">
        <v>3</v>
      </c>
      <c r="B25" s="58" t="s">
        <v>4</v>
      </c>
      <c r="C25" s="59">
        <v>1</v>
      </c>
      <c r="D25" s="59">
        <v>1</v>
      </c>
      <c r="E25" s="59">
        <v>10</v>
      </c>
      <c r="F25" s="59">
        <v>1</v>
      </c>
      <c r="G25" s="59">
        <v>1</v>
      </c>
      <c r="H25" s="59">
        <v>1</v>
      </c>
      <c r="I25" s="59">
        <v>10</v>
      </c>
      <c r="J25" s="59">
        <v>1</v>
      </c>
      <c r="K25" s="59" t="s">
        <v>18</v>
      </c>
      <c r="L25" s="59">
        <v>10</v>
      </c>
      <c r="M25" s="59">
        <v>1</v>
      </c>
      <c r="N25" s="59">
        <v>1</v>
      </c>
      <c r="O25" s="59">
        <v>1</v>
      </c>
      <c r="P25" s="59">
        <v>1</v>
      </c>
      <c r="Q25" s="59">
        <v>10</v>
      </c>
      <c r="R25" s="59">
        <v>1</v>
      </c>
      <c r="S25" s="59">
        <v>1</v>
      </c>
      <c r="T25" s="59">
        <v>5</v>
      </c>
      <c r="U25" s="59">
        <v>1</v>
      </c>
      <c r="V25" s="59">
        <v>1</v>
      </c>
      <c r="W25" s="59">
        <v>1</v>
      </c>
      <c r="X25" s="59" t="s">
        <v>65</v>
      </c>
      <c r="Y25" s="59">
        <v>1</v>
      </c>
      <c r="Z25" s="109">
        <v>10</v>
      </c>
      <c r="AA25" s="59">
        <v>5</v>
      </c>
      <c r="AB25" s="109" t="s">
        <v>123</v>
      </c>
      <c r="AC25" s="109" t="s">
        <v>74</v>
      </c>
      <c r="AD25" s="119" t="s">
        <v>126</v>
      </c>
      <c r="AE25" s="133" t="s">
        <v>126</v>
      </c>
      <c r="AF25" s="133" t="s">
        <v>126</v>
      </c>
      <c r="AG25" s="165">
        <f>SUM(C25:AF25)+Účast_2023!AG24</f>
        <v>193</v>
      </c>
      <c r="AH25" s="166"/>
      <c r="AI25" s="65"/>
      <c r="AJ25" s="40">
        <v>1000</v>
      </c>
      <c r="AK25" s="81">
        <v>45655</v>
      </c>
      <c r="AL25" s="82" t="s">
        <v>81</v>
      </c>
      <c r="AN25" s="94" t="s">
        <v>110</v>
      </c>
    </row>
    <row r="26" spans="1:37" ht="10.5" customHeight="1">
      <c r="A26" s="15"/>
      <c r="B26" s="16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U26" s="42"/>
      <c r="V26" s="18"/>
      <c r="W26" s="18"/>
      <c r="X26" s="18"/>
      <c r="Y26" s="18"/>
      <c r="Z26" s="18"/>
      <c r="AA26" s="18"/>
      <c r="AB26" s="52" t="s">
        <v>52</v>
      </c>
      <c r="AC26" s="52"/>
      <c r="AD26" s="52"/>
      <c r="AE26" s="52"/>
      <c r="AF26" s="52"/>
      <c r="AG26" s="52"/>
      <c r="AH26" s="66"/>
      <c r="AI26" s="66"/>
      <c r="AJ26" s="39"/>
      <c r="AK26" s="39"/>
    </row>
    <row r="27" spans="1:37" ht="10.5" customHeight="1">
      <c r="A27" s="162" t="s">
        <v>5</v>
      </c>
      <c r="B27" s="162"/>
      <c r="C27" s="24">
        <v>1</v>
      </c>
      <c r="D27" s="17" t="s">
        <v>6</v>
      </c>
      <c r="E27" s="17"/>
      <c r="F27" s="17"/>
      <c r="G27" s="36"/>
      <c r="I27" s="29" t="s">
        <v>23</v>
      </c>
      <c r="J27" s="29"/>
      <c r="K27" s="29"/>
      <c r="M27" s="20" t="s">
        <v>7</v>
      </c>
      <c r="N27" s="20"/>
      <c r="O27" s="20"/>
      <c r="P27" s="20"/>
      <c r="Q27" s="20"/>
      <c r="R27" s="20"/>
      <c r="S27" s="42"/>
      <c r="T27" s="167" t="s">
        <v>8</v>
      </c>
      <c r="U27" s="167"/>
      <c r="V27" s="167"/>
      <c r="W27" s="42"/>
      <c r="X27" s="154" t="s">
        <v>26</v>
      </c>
      <c r="Y27" s="154"/>
      <c r="Z27" s="154"/>
      <c r="AB27" s="52" t="s">
        <v>48</v>
      </c>
      <c r="AC27" s="52"/>
      <c r="AD27" s="52"/>
      <c r="AE27" s="52"/>
      <c r="AF27" s="52"/>
      <c r="AG27" s="52"/>
      <c r="AH27" s="66"/>
      <c r="AI27" s="66"/>
      <c r="AJ27" s="39"/>
      <c r="AK27" s="39"/>
    </row>
    <row r="28" spans="1:37" ht="10.5" customHeight="1">
      <c r="A28" s="18"/>
      <c r="B28" s="18"/>
      <c r="C28" s="24" t="s">
        <v>68</v>
      </c>
      <c r="D28" s="17" t="s">
        <v>9</v>
      </c>
      <c r="E28" s="17"/>
      <c r="F28" s="17"/>
      <c r="G28" s="36"/>
      <c r="I28" s="27" t="s">
        <v>18</v>
      </c>
      <c r="J28" s="28" t="s">
        <v>21</v>
      </c>
      <c r="K28" s="28"/>
      <c r="M28" s="21" t="s">
        <v>10</v>
      </c>
      <c r="N28" s="21"/>
      <c r="O28" s="21"/>
      <c r="P28" s="21"/>
      <c r="Q28" s="21"/>
      <c r="R28" s="21"/>
      <c r="S28" s="42"/>
      <c r="T28" s="168" t="s">
        <v>11</v>
      </c>
      <c r="U28" s="169"/>
      <c r="V28" s="170"/>
      <c r="W28" s="42"/>
      <c r="X28" s="155" t="s">
        <v>27</v>
      </c>
      <c r="Y28" s="155"/>
      <c r="Z28" s="155"/>
      <c r="AB28" s="52" t="s">
        <v>49</v>
      </c>
      <c r="AC28" s="52"/>
      <c r="AD28" s="52"/>
      <c r="AE28" s="52"/>
      <c r="AF28" s="52"/>
      <c r="AG28" s="52"/>
      <c r="AH28" s="66"/>
      <c r="AI28" s="66"/>
      <c r="AJ28" s="39"/>
      <c r="AK28" s="39"/>
    </row>
    <row r="29" spans="1:37" ht="10.5" customHeight="1">
      <c r="A29" s="18"/>
      <c r="B29" s="18"/>
      <c r="C29" s="24" t="s">
        <v>65</v>
      </c>
      <c r="D29" s="17" t="s">
        <v>12</v>
      </c>
      <c r="E29" s="17"/>
      <c r="F29" s="17"/>
      <c r="G29" s="36"/>
      <c r="I29" s="27" t="s">
        <v>19</v>
      </c>
      <c r="J29" s="28" t="s">
        <v>22</v>
      </c>
      <c r="K29" s="28"/>
      <c r="M29" s="22" t="s">
        <v>13</v>
      </c>
      <c r="N29" s="22"/>
      <c r="O29" s="22"/>
      <c r="P29" s="22"/>
      <c r="Q29" s="22"/>
      <c r="R29" s="22"/>
      <c r="S29" s="42"/>
      <c r="T29" s="151" t="s">
        <v>14</v>
      </c>
      <c r="U29" s="152"/>
      <c r="V29" s="153"/>
      <c r="W29" s="42"/>
      <c r="X29" s="161" t="s">
        <v>99</v>
      </c>
      <c r="Y29" s="161"/>
      <c r="Z29" s="161"/>
      <c r="AB29" s="52" t="s">
        <v>50</v>
      </c>
      <c r="AC29" s="52"/>
      <c r="AD29" s="52"/>
      <c r="AE29" s="52"/>
      <c r="AF29" s="52"/>
      <c r="AG29" s="52"/>
      <c r="AH29" s="66"/>
      <c r="AI29" s="66"/>
      <c r="AJ29" s="39"/>
      <c r="AK29" s="39"/>
    </row>
    <row r="30" spans="1:37" ht="10.5" customHeight="1">
      <c r="A30" s="18"/>
      <c r="B30" s="18"/>
      <c r="C30" s="24" t="s">
        <v>69</v>
      </c>
      <c r="D30" s="17" t="s">
        <v>15</v>
      </c>
      <c r="E30" s="17"/>
      <c r="F30" s="17"/>
      <c r="G30" s="36"/>
      <c r="I30" s="27" t="s">
        <v>20</v>
      </c>
      <c r="J30" s="28" t="s">
        <v>24</v>
      </c>
      <c r="K30" s="28"/>
      <c r="M30" s="23" t="s">
        <v>16</v>
      </c>
      <c r="N30" s="23"/>
      <c r="O30" s="23"/>
      <c r="P30" s="23"/>
      <c r="Q30" s="23"/>
      <c r="R30" s="23"/>
      <c r="S30" s="42"/>
      <c r="T30" s="42"/>
      <c r="U30" s="42"/>
      <c r="V30" s="18"/>
      <c r="W30" s="18"/>
      <c r="X30" s="160" t="s">
        <v>47</v>
      </c>
      <c r="Y30" s="160"/>
      <c r="Z30" s="160"/>
      <c r="AA30" s="160"/>
      <c r="AB30" s="53" t="s">
        <v>51</v>
      </c>
      <c r="AC30" s="52"/>
      <c r="AD30" s="52"/>
      <c r="AE30" s="52"/>
      <c r="AF30" s="52"/>
      <c r="AG30" s="52"/>
      <c r="AH30" s="66"/>
      <c r="AI30" s="66"/>
      <c r="AJ30" s="39"/>
      <c r="AK30" s="39"/>
    </row>
    <row r="31" spans="1:37" ht="12.75">
      <c r="A31" s="18"/>
      <c r="B31" s="18"/>
      <c r="X31" s="42"/>
      <c r="AJ31" s="39"/>
      <c r="AK31" s="39"/>
    </row>
    <row r="32" spans="1:37" ht="12.75">
      <c r="A32" s="18"/>
      <c r="B32" s="18"/>
      <c r="X32" s="18"/>
      <c r="Y32" s="18"/>
      <c r="AA32" s="18"/>
      <c r="AJ32" s="39"/>
      <c r="AK32" s="39"/>
    </row>
    <row r="33" spans="1:37" ht="12.75">
      <c r="A33" s="18"/>
      <c r="B33" s="18"/>
      <c r="X33" s="37"/>
      <c r="AJ33" s="39"/>
      <c r="AK33" s="39"/>
    </row>
  </sheetData>
  <sheetProtection/>
  <mergeCells count="32">
    <mergeCell ref="T28:V28"/>
    <mergeCell ref="X28:Z28"/>
    <mergeCell ref="T29:V29"/>
    <mergeCell ref="X29:Z29"/>
    <mergeCell ref="X30:AA30"/>
    <mergeCell ref="AG20:AH20"/>
    <mergeCell ref="AG21:AH21"/>
    <mergeCell ref="AG22:AH22"/>
    <mergeCell ref="AG23:AH23"/>
    <mergeCell ref="AG25:AH25"/>
    <mergeCell ref="A27:B27"/>
    <mergeCell ref="T27:V27"/>
    <mergeCell ref="X27:Z27"/>
    <mergeCell ref="AG14:AH14"/>
    <mergeCell ref="AG15:AH15"/>
    <mergeCell ref="AG16:AH16"/>
    <mergeCell ref="AG17:AH17"/>
    <mergeCell ref="AG18:AH18"/>
    <mergeCell ref="AG19:AH19"/>
    <mergeCell ref="AG24:AH24"/>
    <mergeCell ref="AG8:AH8"/>
    <mergeCell ref="AG9:AH9"/>
    <mergeCell ref="AG10:AH10"/>
    <mergeCell ref="AG11:AH11"/>
    <mergeCell ref="AG12:AH12"/>
    <mergeCell ref="AG13:AH13"/>
    <mergeCell ref="AG2:AH2"/>
    <mergeCell ref="AG3:AH3"/>
    <mergeCell ref="AG4:AH4"/>
    <mergeCell ref="AG5:AH5"/>
    <mergeCell ref="AG6:AH6"/>
    <mergeCell ref="AG7:AH7"/>
  </mergeCells>
  <printOptions/>
  <pageMargins left="0.64" right="0.1968503937007874" top="0.82" bottom="0.31496062992125984" header="0.41" footer="0.31496062992125984"/>
  <pageSetup horizontalDpi="600" verticalDpi="600" orientation="landscape" paperSize="9" scale="85" r:id="rId2"/>
  <headerFooter>
    <oddHeader>&amp;C&amp;"Arial Black,Obyčejné"&amp;22Oddíl Potápníků - docházka - rok 2024&amp;"Arial,Obyčejné"&amp;10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Teplárna Liberec,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Patočka Roman</dc:creator>
  <cp:keywords/>
  <dc:description/>
  <cp:lastModifiedBy>Patocka Roman</cp:lastModifiedBy>
  <cp:lastPrinted>2024-04-24T09:24:07Z</cp:lastPrinted>
  <dcterms:created xsi:type="dcterms:W3CDTF">2010-10-21T06:23:26Z</dcterms:created>
  <dcterms:modified xsi:type="dcterms:W3CDTF">2024-05-03T08:23:57Z</dcterms:modified>
  <cp:category/>
  <cp:version/>
  <cp:contentType/>
  <cp:contentStatus/>
</cp:coreProperties>
</file>